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735" yWindow="1185" windowWidth="15120" windowHeight="8010"/>
  </bookViews>
  <sheets>
    <sheet name="Лист1" sheetId="1" r:id="rId1"/>
  </sheets>
  <externalReferences>
    <externalReference r:id="rId2"/>
  </externalReferences>
  <definedNames>
    <definedName name="_xlnm._FilterDatabase" localSheetId="0" hidden="1">Лист1!$A$3:$J$76</definedName>
  </definedNames>
  <calcPr calcId="124519"/>
</workbook>
</file>

<file path=xl/calcChain.xml><?xml version="1.0" encoding="utf-8"?>
<calcChain xmlns="http://schemas.openxmlformats.org/spreadsheetml/2006/main">
  <c r="D5" i="1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E74" s="1"/>
  <c r="D75"/>
  <c r="E75" s="1"/>
  <c r="D76"/>
  <c r="E76" s="1"/>
  <c r="D4"/>
  <c r="E45" l="1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"/>
</calcChain>
</file>

<file path=xl/sharedStrings.xml><?xml version="1.0" encoding="utf-8"?>
<sst xmlns="http://schemas.openxmlformats.org/spreadsheetml/2006/main" count="458" uniqueCount="171">
  <si>
    <t>Артикул</t>
  </si>
  <si>
    <t>Наименование</t>
  </si>
  <si>
    <t>Код</t>
  </si>
  <si>
    <t>РРЦ, руб/упак</t>
  </si>
  <si>
    <t>Статус номенклатуры</t>
  </si>
  <si>
    <t>Базовая единица измерения</t>
  </si>
  <si>
    <t>Страна происхождения</t>
  </si>
  <si>
    <t>Штрих-код изделия</t>
  </si>
  <si>
    <t>шт.</t>
  </si>
  <si>
    <t>Россия</t>
  </si>
  <si>
    <t>Новинка</t>
  </si>
  <si>
    <t>Статус (в наличии/под заказ)</t>
  </si>
  <si>
    <t>в наличии</t>
  </si>
  <si>
    <t>под заказ</t>
  </si>
  <si>
    <t>Ваша скидка</t>
  </si>
  <si>
    <t>Опт</t>
  </si>
  <si>
    <t>D120</t>
  </si>
  <si>
    <t>D125</t>
  </si>
  <si>
    <t>D150</t>
  </si>
  <si>
    <t>D155</t>
  </si>
  <si>
    <t>D220</t>
  </si>
  <si>
    <t>D230</t>
  </si>
  <si>
    <t>D230Р</t>
  </si>
  <si>
    <t>D240</t>
  </si>
  <si>
    <t>D40</t>
  </si>
  <si>
    <t>D45</t>
  </si>
  <si>
    <t>D80</t>
  </si>
  <si>
    <t>D85</t>
  </si>
  <si>
    <t>G22</t>
  </si>
  <si>
    <t>G32</t>
  </si>
  <si>
    <t>G43</t>
  </si>
  <si>
    <t>S102</t>
  </si>
  <si>
    <t>S12</t>
  </si>
  <si>
    <t>S122E</t>
  </si>
  <si>
    <t>S32</t>
  </si>
  <si>
    <t>S32P</t>
  </si>
  <si>
    <t>А120</t>
  </si>
  <si>
    <t>А220</t>
  </si>
  <si>
    <t>А320V</t>
  </si>
  <si>
    <t>А420</t>
  </si>
  <si>
    <t>А110</t>
  </si>
  <si>
    <t>А120Р</t>
  </si>
  <si>
    <t>А220Р</t>
  </si>
  <si>
    <t>А320VР</t>
  </si>
  <si>
    <t>В120</t>
  </si>
  <si>
    <t>В220</t>
  </si>
  <si>
    <t>В320V</t>
  </si>
  <si>
    <t>В410</t>
  </si>
  <si>
    <t>В410P</t>
  </si>
  <si>
    <t>В411</t>
  </si>
  <si>
    <t>В411P</t>
  </si>
  <si>
    <t>В412P</t>
  </si>
  <si>
    <t>В425</t>
  </si>
  <si>
    <t>В425P</t>
  </si>
  <si>
    <t>В426</t>
  </si>
  <si>
    <t>В426P</t>
  </si>
  <si>
    <t>В427</t>
  </si>
  <si>
    <t>В422</t>
  </si>
  <si>
    <t>В431VP</t>
  </si>
  <si>
    <t>Е10</t>
  </si>
  <si>
    <t>Е100</t>
  </si>
  <si>
    <t>Е15</t>
  </si>
  <si>
    <t>Е33</t>
  </si>
  <si>
    <t>Е60</t>
  </si>
  <si>
    <t>Е65</t>
  </si>
  <si>
    <t>К100W</t>
  </si>
  <si>
    <t>К100Н</t>
  </si>
  <si>
    <t>К110</t>
  </si>
  <si>
    <t>К150V</t>
  </si>
  <si>
    <t>К220</t>
  </si>
  <si>
    <t>К225</t>
  </si>
  <si>
    <t>Розетка декоративная для сифонов 40мм Unicorn E90</t>
  </si>
  <si>
    <t>4610018810032</t>
  </si>
  <si>
    <t>4610018810056</t>
  </si>
  <si>
    <t>4610018810070</t>
  </si>
  <si>
    <t>4610018810094</t>
  </si>
  <si>
    <t>4610018810018</t>
  </si>
  <si>
    <t>4610018810216</t>
  </si>
  <si>
    <t>4610018810230</t>
  </si>
  <si>
    <t>4610018810254</t>
  </si>
  <si>
    <t>винт М6х40мм нержавеющий Unicorn Е10</t>
  </si>
  <si>
    <t>винт М6х70мм нержавеющий Unicorn Е15</t>
  </si>
  <si>
    <t>выпуск 1.1/2*40 с отводом под стиралку с винтом 6*40мм и чашкой н/ж Unicorn E140V</t>
  </si>
  <si>
    <t>E140V</t>
  </si>
  <si>
    <t>выпуск прикручивающийся 1.1\2 *40 с винтом 6*80 с н/ж чашкой с уплотн. кольцом Unicorn Е33</t>
  </si>
  <si>
    <t>гайка 1.1/2*40 Unicorn E30</t>
  </si>
  <si>
    <t>E30</t>
  </si>
  <si>
    <t>гофра 1.1/2*40 с гайкой 40*40/50 и уплотнительным конус. кольцом 1200мм Unicorn D125</t>
  </si>
  <si>
    <t>гофра 40*40/50 с гайкой 1.1/2*40 и уплотнительным конус. кольцом 1500мм Unicorn D155</t>
  </si>
  <si>
    <t>гофра 40*40/50 с гайкой 1.1/2*40 и уплотнительным конус. кольцом 400мм Unicorn D45</t>
  </si>
  <si>
    <t>гофра 40*40/50 с гайкой 1.1/2*40 и уплотнительным конус. кольцом 800мм Unicorn D85</t>
  </si>
  <si>
    <t>кольцо уплотнительное под чашку н/ж Unicorn Е60</t>
  </si>
  <si>
    <t>отвод 40мм Unicorn E40</t>
  </si>
  <si>
    <t>E40</t>
  </si>
  <si>
    <t>отвод 45гр 40*40/50 Unicorn E45</t>
  </si>
  <si>
    <t>E45</t>
  </si>
  <si>
    <t>отвод для стир. или посудомоечной машины 40х40 Unicorn К150V</t>
  </si>
  <si>
    <t>переходник 40х32мм с резьбой 1.1/2х1.1/4 Unicorn Е65</t>
  </si>
  <si>
    <t>E90</t>
  </si>
  <si>
    <t>сетка для мойки в сборе латунная 3.1/2" Unicorn Е100</t>
  </si>
  <si>
    <t>сетка для мойки в сборе пластик Unicorn E100P</t>
  </si>
  <si>
    <t>E100P</t>
  </si>
  <si>
    <t>сифон 1.1/2*40 для умывальника без выпуска с переходником 40х32 и гибким отводом 40*40/50 Unicorn А4</t>
  </si>
  <si>
    <t>сифон 1.1/2*40 для умывальника с литым выпуском и гибким отводом 40*40/50 Unicorn А120</t>
  </si>
  <si>
    <t>сифон 1.1/2*40 для умывальника с литым выпуском и гибким отводом 40*40/50 Unicorn А120Р</t>
  </si>
  <si>
    <t>сифон 1.1/2*40 для умывальника с литым выпуском и отводом 40мм Unicorn А110</t>
  </si>
  <si>
    <t>сифон 1.1/2*40 для умывальника с прикруч. выпуском и гибким отводом 40*40/50 Unicorn А220</t>
  </si>
  <si>
    <t>сифон 1.1/2*40 для умывальника с прикруч. выпуском и гибким отводом 40*40/50 Unicorn А220Р</t>
  </si>
  <si>
    <t>сифон 1.1/2*40 для умывальника с прикруч. выпуском с выходом под стир. маш и гибким отводом 40*40/50</t>
  </si>
  <si>
    <t xml:space="preserve">сифон 1.1/2*40 для умывальника с прикруч. выпуском с выходом под стир.маш и гибким отводом 40*40/50 </t>
  </si>
  <si>
    <t>сифон автомат д/ванны и глубокого поддона с переливом и гибким отводом 40*40/50 Unicorn S102</t>
  </si>
  <si>
    <t>сифон гофрированный 1.1/2*40 с н/ж чашкой с прикручивающимся выпуском 1200мм Unicorn D230</t>
  </si>
  <si>
    <t>сифон гофрированный 1.1/2*40 с н/ж чашкой с прикручивающимся выпуском 1500мм Unicorn D240</t>
  </si>
  <si>
    <t>сифон гофрированный 1.1/2*40 с н/ж чашкой с прикручивающимся выпуском 800мм  Unicorn D220</t>
  </si>
  <si>
    <t>сифон гофрированный 1.1/2*40 с пласт.чашкой с прикручивающимся выпуском 1200мм Unicorn D230Р</t>
  </si>
  <si>
    <t>сифон д/ванны и глубокого поддона прямоточный с переливом с винтами 6х40 с нерж. чашками с гибким от</t>
  </si>
  <si>
    <t>сифон д/ванны и глубокого поддона прямоточный с переливом с винтами 6х40 с пластиковыми чашками с ги</t>
  </si>
  <si>
    <t>сифон д/ванны и глубокого поддона с переливом и гибким отводом 40*40/50 Unicorn S12</t>
  </si>
  <si>
    <t>сифон д/ванны и глубокого поддона системы easyopen перелив хром. с чашкой из нерж. стали гибкий отво</t>
  </si>
  <si>
    <t>сифон д/душ. поддона высота 110мм с хром. выпуском 115мм без отвода Unicorn G412Н</t>
  </si>
  <si>
    <t>G412Н</t>
  </si>
  <si>
    <t>сифон д/душ. поддона высота 70мм с хром. выпуском 115мм без отвода Unicorn G411Н</t>
  </si>
  <si>
    <t>G411Н</t>
  </si>
  <si>
    <t>сифон д/душ. поддона прямоточный без выпуска 1.1/2*40 без отвода в канализацию Unicorn G43</t>
  </si>
  <si>
    <t xml:space="preserve">сифон д/душ. поддона прямоточный с выпуском 1.1/2*40 с н/ж чашкой с гибким отводом 40*40/50 Unicorn </t>
  </si>
  <si>
    <t>сифон д/душ. поддона с латунным хром. выпуском 65мм, клик-клак, без отвода Unicorn G422Е</t>
  </si>
  <si>
    <t>G422Е</t>
  </si>
  <si>
    <t>сифон д/душ. поддона с прикручивающимся выпуском 1.1/2*40 с н/ж чашкой и гибким отводом 40*40/50 Uni</t>
  </si>
  <si>
    <t>сифон д/душ. поддона с хром. выпуском 65мм без отвода Unicorn G410Н</t>
  </si>
  <si>
    <t>G410Н</t>
  </si>
  <si>
    <t>сифон для мойки с выпуском 1.1/2*40 без перелива с нерж. чашкой без отвода Unicorn В412P</t>
  </si>
  <si>
    <t>сифон для мойки с выпуском 1.1/2*40 и круглым переливом без отвода Unicorn В411</t>
  </si>
  <si>
    <t>сифон для мойки с выпуском 1.1/2*40 и круглым переливом без отвода Unicorn В411P</t>
  </si>
  <si>
    <t>сифон для мойки с выпуском 1.1/2*40 и круглым переливом с гибким отводом 40*40/50 Unicorn В426P</t>
  </si>
  <si>
    <t>сифон для мойки с выпуском 1.1/2*40 и круглым переливом, с гибким отводом Unicorn В426</t>
  </si>
  <si>
    <t>сифон для мойки с выпуском 1.1/2*40 и прямоугольным переливом без отвода Unicorn В410</t>
  </si>
  <si>
    <t>сифон для мойки с выпуском 1.1/2*40 и прямоугольным переливом без отвода Unicorn В410P</t>
  </si>
  <si>
    <t>сифон для мойки с выпуском 1.1/2*40 и прямоугольным переливом и гибким отводом 40*40/50 Unicorn В425</t>
  </si>
  <si>
    <t xml:space="preserve">сифон для мойки с выпуском 1.1/2*40 с отводом для стир. и посуд. маш с круглым переливом без отвода </t>
  </si>
  <si>
    <t>сифон для мойки с выпуском 1.1/2*40 с прямоугольным и круглым переливом и гибким отводом 40*40/50 Un</t>
  </si>
  <si>
    <t>сифон для мойки с выпуском 1.1/2*40 с прямоугольным переливом и гибким отводом 40*40/50 Unicorn В425</t>
  </si>
  <si>
    <t>сифон для мойки с литым выпуском 1.1/2*40 и гибким отводом 40*40/50 Unicorn В120</t>
  </si>
  <si>
    <t>сифон для мойки с прикручивающимся выпуском 1.1/2*40 и гибким отводом 40*40/50 Unicorn В220</t>
  </si>
  <si>
    <t>сифон для мойки с прикручивающимся выпуском 1.1/2*40 с выходом под стир. и посуд. маш с гибким отвод</t>
  </si>
  <si>
    <t>сифон для мойки с прямоугольным переливом с прикруч. выпуском 1.1\2*40 с отводом в канализацию 40х40</t>
  </si>
  <si>
    <t>сифон для писуара 40мм с гибким отводом 40х40/50 Unicorn К220</t>
  </si>
  <si>
    <t>сифон для писуара 50мм с гибким отводом 40х40/50 Unicorn К225</t>
  </si>
  <si>
    <t>сифон для стиральной машины пластик. белый Unicorn К100W</t>
  </si>
  <si>
    <t>сифон для стиральной машины хром Unicorn К100Н</t>
  </si>
  <si>
    <t>сифон скрытого монтажа для стир. или посудомоечной машины хром Unicorn К110</t>
  </si>
  <si>
    <t>труба гофрированная 40*40/50 1200мм Unicorn D120</t>
  </si>
  <si>
    <t>труба гофрированная 40*40/50 1500мм Unicorn D150</t>
  </si>
  <si>
    <t>труба гофрированная 40*40/50 400мм Unicorn D40</t>
  </si>
  <si>
    <t>труба гофрированная 40*40/50 800мм Unicorn D80</t>
  </si>
  <si>
    <t>удлинитель гибкий для унитаза выпуск 110мм армированный 350мм Unicorn Т350</t>
  </si>
  <si>
    <t>Т350</t>
  </si>
  <si>
    <t>удлинитель гибкий для унитаза выпуск 110мм армированный 550мм Unicorn Т550</t>
  </si>
  <si>
    <t>Т550</t>
  </si>
  <si>
    <t>удлинитель гибкий для унитаза выпуск 110мм армированный 950мм Unicorn Т950</t>
  </si>
  <si>
    <t>Т950</t>
  </si>
  <si>
    <t>Е55U</t>
  </si>
  <si>
    <t>кольцо уплотнительное 40мм (упаковка 10шт) Unicorn Е55U</t>
  </si>
  <si>
    <t>Е50U</t>
  </si>
  <si>
    <t>кольцо уплотнительное конус 40мм (упаковка 10шт) Unicorn Е50U</t>
  </si>
  <si>
    <t>Е70U</t>
  </si>
  <si>
    <t>пробка под чашку н/ж (упаковка 10шт) Unicorn Е70U</t>
  </si>
  <si>
    <t>Е25U</t>
  </si>
  <si>
    <t>цепочка для ванны (упаковка 10шт) Unicorn E25U</t>
  </si>
  <si>
    <t>Е20U</t>
  </si>
  <si>
    <t>чашка для выпуска н/ж 1.1/2" (упаковка 10шт) Unicorn Е20U</t>
  </si>
  <si>
    <t xml:space="preserve">            ПРАЙС-ЛИСТ</t>
  </si>
</sst>
</file>

<file path=xl/styles.xml><?xml version="1.0" encoding="utf-8"?>
<styleSheet xmlns="http://schemas.openxmlformats.org/spreadsheetml/2006/main">
  <numFmts count="1">
    <numFmt numFmtId="164" formatCode="#,##0.00\ &quot;₽&quot;"/>
  </numFmts>
  <fonts count="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0"/>
      <color indexed="59"/>
      <name val="Arial"/>
      <family val="2"/>
    </font>
    <font>
      <sz val="11"/>
      <color indexed="8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5"/>
      <color theme="1"/>
      <name val="Calibri"/>
      <family val="2"/>
      <charset val="204"/>
      <scheme val="minor"/>
    </font>
    <font>
      <sz val="11"/>
      <color indexed="63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</borders>
  <cellStyleXfs count="2">
    <xf numFmtId="0" fontId="0" fillId="0" borderId="0"/>
    <xf numFmtId="0" fontId="2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4" fillId="2" borderId="2" xfId="1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0" fontId="0" fillId="3" borderId="0" xfId="0" applyFill="1"/>
    <xf numFmtId="0" fontId="0" fillId="3" borderId="0" xfId="0" applyFill="1" applyAlignment="1">
      <alignment horizontal="center"/>
    </xf>
    <xf numFmtId="164" fontId="0" fillId="0" borderId="1" xfId="0" applyNumberFormat="1" applyBorder="1" applyAlignment="1">
      <alignment horizontal="center"/>
    </xf>
    <xf numFmtId="9" fontId="0" fillId="4" borderId="0" xfId="0" applyNumberFormat="1" applyFill="1" applyAlignment="1">
      <alignment horizontal="center"/>
    </xf>
    <xf numFmtId="0" fontId="0" fillId="3" borderId="0" xfId="0" applyFill="1" applyAlignment="1">
      <alignment horizontal="left"/>
    </xf>
    <xf numFmtId="0" fontId="0" fillId="0" borderId="0" xfId="0" applyAlignment="1">
      <alignment horizontal="left"/>
    </xf>
    <xf numFmtId="0" fontId="7" fillId="2" borderId="1" xfId="0" applyNumberFormat="1" applyFont="1" applyFill="1" applyBorder="1" applyAlignment="1">
      <alignment horizontal="left"/>
    </xf>
    <xf numFmtId="1" fontId="1" fillId="0" borderId="4" xfId="0" applyNumberFormat="1" applyFont="1" applyFill="1" applyBorder="1" applyAlignment="1">
      <alignment horizontal="center" vertical="center"/>
    </xf>
    <xf numFmtId="0" fontId="7" fillId="2" borderId="4" xfId="0" applyNumberFormat="1" applyFont="1" applyFill="1" applyBorder="1" applyAlignment="1">
      <alignment horizontal="left"/>
    </xf>
    <xf numFmtId="164" fontId="0" fillId="0" borderId="4" xfId="0" applyNumberFormat="1" applyBorder="1" applyAlignment="1">
      <alignment horizontal="center"/>
    </xf>
    <xf numFmtId="0" fontId="4" fillId="2" borderId="5" xfId="1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4" fillId="2" borderId="1" xfId="1" applyNumberFormat="1" applyFont="1" applyFill="1" applyBorder="1" applyAlignment="1">
      <alignment horizontal="center" vertical="center"/>
    </xf>
    <xf numFmtId="14" fontId="5" fillId="3" borderId="3" xfId="0" applyNumberFormat="1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6" fillId="3" borderId="0" xfId="0" applyFont="1" applyFill="1" applyAlignment="1">
      <alignment horizontal="center" vertical="center"/>
    </xf>
    <xf numFmtId="0" fontId="3" fillId="5" borderId="1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colors>
    <mruColors>
      <color rgb="FFFBD805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167772</xdr:colOff>
      <xdr:row>0</xdr:row>
      <xdr:rowOff>66675</xdr:rowOff>
    </xdr:from>
    <xdr:to>
      <xdr:col>2</xdr:col>
      <xdr:colOff>52094</xdr:colOff>
      <xdr:row>1</xdr:row>
      <xdr:rowOff>28574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7772" y="66675"/>
          <a:ext cx="1065422" cy="838199"/>
        </a:xfrm>
        <a:prstGeom prst="rect">
          <a:avLst/>
        </a:prstGeom>
      </xdr:spPr>
    </xdr:pic>
    <xdr:clientData/>
  </xdr:twoCellAnchor>
  <xdr:twoCellAnchor editAs="oneCell">
    <xdr:from>
      <xdr:col>2</xdr:col>
      <xdr:colOff>162070</xdr:colOff>
      <xdr:row>0</xdr:row>
      <xdr:rowOff>114300</xdr:rowOff>
    </xdr:from>
    <xdr:to>
      <xdr:col>2</xdr:col>
      <xdr:colOff>2534187</xdr:colOff>
      <xdr:row>1</xdr:row>
      <xdr:rowOff>95250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43170" y="114300"/>
          <a:ext cx="2372117" cy="857250"/>
        </a:xfrm>
        <a:prstGeom prst="rect">
          <a:avLst/>
        </a:prstGeom>
      </xdr:spPr>
    </xdr:pic>
    <xdr:clientData/>
  </xdr:twoCellAnchor>
  <xdr:twoCellAnchor editAs="oneCell">
    <xdr:from>
      <xdr:col>5</xdr:col>
      <xdr:colOff>88632</xdr:colOff>
      <xdr:row>0</xdr:row>
      <xdr:rowOff>57150</xdr:rowOff>
    </xdr:from>
    <xdr:to>
      <xdr:col>6</xdr:col>
      <xdr:colOff>124003</xdr:colOff>
      <xdr:row>1</xdr:row>
      <xdr:rowOff>161925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470632" y="57150"/>
          <a:ext cx="768796" cy="981075"/>
        </a:xfrm>
        <a:prstGeom prst="rect">
          <a:avLst/>
        </a:prstGeom>
      </xdr:spPr>
    </xdr:pic>
    <xdr:clientData/>
  </xdr:twoCellAnchor>
  <xdr:twoCellAnchor editAs="oneCell">
    <xdr:from>
      <xdr:col>2</xdr:col>
      <xdr:colOff>2559906</xdr:colOff>
      <xdr:row>0</xdr:row>
      <xdr:rowOff>57150</xdr:rowOff>
    </xdr:from>
    <xdr:to>
      <xdr:col>2</xdr:col>
      <xdr:colOff>3657869</xdr:colOff>
      <xdr:row>1</xdr:row>
      <xdr:rowOff>180975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741006" y="57150"/>
          <a:ext cx="1097963" cy="1000125"/>
        </a:xfrm>
        <a:prstGeom prst="rect">
          <a:avLst/>
        </a:prstGeom>
      </xdr:spPr>
    </xdr:pic>
    <xdr:clientData/>
  </xdr:twoCellAnchor>
  <xdr:twoCellAnchor editAs="oneCell">
    <xdr:from>
      <xdr:col>6</xdr:col>
      <xdr:colOff>412462</xdr:colOff>
      <xdr:row>0</xdr:row>
      <xdr:rowOff>190500</xdr:rowOff>
    </xdr:from>
    <xdr:to>
      <xdr:col>8</xdr:col>
      <xdr:colOff>514639</xdr:colOff>
      <xdr:row>1</xdr:row>
      <xdr:rowOff>47625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9527887" y="190500"/>
          <a:ext cx="1321377" cy="733425"/>
        </a:xfrm>
        <a:prstGeom prst="rect">
          <a:avLst/>
        </a:prstGeom>
      </xdr:spPr>
    </xdr:pic>
    <xdr:clientData/>
  </xdr:twoCellAnchor>
  <xdr:twoCellAnchor editAs="oneCell">
    <xdr:from>
      <xdr:col>8</xdr:col>
      <xdr:colOff>928089</xdr:colOff>
      <xdr:row>0</xdr:row>
      <xdr:rowOff>47625</xdr:rowOff>
    </xdr:from>
    <xdr:to>
      <xdr:col>9</xdr:col>
      <xdr:colOff>467155</xdr:colOff>
      <xdr:row>1</xdr:row>
      <xdr:rowOff>9525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1262714" y="47625"/>
          <a:ext cx="596341" cy="8382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94;&#1077;&#1085;&#1086;&#1086;&#1073;&#1088;&#1072;&#1079;&#1086;&#1074;&#1072;&#1085;&#1080;&#1077;%20&#1089;&#1080;&#1092;&#1086;&#1085;&#1099;%20&#1070;&#1085;&#1080;&#1082;&#1086;&#1088;&#1085;%2028.0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">
          <cell r="C3" t="str">
            <v>винт М6х40мм нержавеющий Unicorn Е10</v>
          </cell>
          <cell r="D3">
            <v>16.55</v>
          </cell>
          <cell r="E3">
            <v>19.86</v>
          </cell>
          <cell r="F3">
            <v>27.307500000000001</v>
          </cell>
          <cell r="G3">
            <v>27.307500000000001</v>
          </cell>
        </row>
        <row r="4">
          <cell r="C4" t="str">
            <v>винт М6х70мм нержавеющий Unicorn Е15</v>
          </cell>
          <cell r="D4">
            <v>22.63</v>
          </cell>
          <cell r="E4">
            <v>27.155999999999999</v>
          </cell>
          <cell r="F4">
            <v>37.339499999999994</v>
          </cell>
          <cell r="G4">
            <v>37.339499999999994</v>
          </cell>
        </row>
        <row r="5">
          <cell r="C5" t="str">
            <v>выпуск 1.1/2*40 с отводом под стиралку с винтом 6*40мм и чашкой н/ж Unicorn E140V</v>
          </cell>
          <cell r="D5">
            <v>93.35</v>
          </cell>
          <cell r="E5">
            <v>112.02</v>
          </cell>
          <cell r="F5">
            <v>154.02749999999997</v>
          </cell>
          <cell r="G5">
            <v>154.02749999999997</v>
          </cell>
        </row>
        <row r="6">
          <cell r="C6" t="str">
            <v>выпуск прикручивающийся 1.1\2 *40 с винтом 6*80 с н/ж чашкой с уплотн. кольцом Unicorn Е33</v>
          </cell>
          <cell r="D6">
            <v>60.23</v>
          </cell>
          <cell r="E6">
            <v>72.275999999999996</v>
          </cell>
          <cell r="F6">
            <v>99.379499999999993</v>
          </cell>
          <cell r="G6">
            <v>99.379499999999993</v>
          </cell>
        </row>
        <row r="7">
          <cell r="C7" t="str">
            <v>гайка 1.1/2*40 Unicorn E30</v>
          </cell>
          <cell r="D7">
            <v>4.8499999999999996</v>
          </cell>
          <cell r="E7">
            <v>5.8199999999999994</v>
          </cell>
          <cell r="F7">
            <v>8.0024999999999995</v>
          </cell>
          <cell r="G7">
            <v>8.0024999999999995</v>
          </cell>
        </row>
        <row r="8">
          <cell r="C8" t="str">
            <v>гофра 1.1/2*40 с гайкой 40*40/50 и уплотнительным конус. кольцом 1200мм Unicorn D125</v>
          </cell>
          <cell r="D8">
            <v>63.32</v>
          </cell>
          <cell r="E8">
            <v>75.983999999999995</v>
          </cell>
          <cell r="F8">
            <v>104.47799999999999</v>
          </cell>
          <cell r="G8">
            <v>104.47799999999999</v>
          </cell>
        </row>
        <row r="9">
          <cell r="C9" t="str">
            <v>гофра 40*40/50 с гайкой 1.1/2*40 и уплотнительным конус. кольцом 1500мм Unicorn D155</v>
          </cell>
          <cell r="D9">
            <v>83.66</v>
          </cell>
          <cell r="E9">
            <v>100.392</v>
          </cell>
          <cell r="F9">
            <v>138.03899999999999</v>
          </cell>
          <cell r="G9">
            <v>138.03899999999999</v>
          </cell>
        </row>
        <row r="10">
          <cell r="C10" t="str">
            <v>гофра 40*40/50 с гайкой 1.1/2*40 и уплотнительным конус. кольцом 400мм Unicorn D45</v>
          </cell>
          <cell r="D10">
            <v>41.34</v>
          </cell>
          <cell r="E10">
            <v>49.608000000000004</v>
          </cell>
          <cell r="F10">
            <v>68.210999999999999</v>
          </cell>
          <cell r="G10">
            <v>68.210999999999999</v>
          </cell>
        </row>
        <row r="11">
          <cell r="C11" t="str">
            <v>гофра 40*40/50 с гайкой 1.1/2*40 и уплотнительным конус. кольцом 800мм Unicorn D85</v>
          </cell>
          <cell r="D11">
            <v>48.46</v>
          </cell>
          <cell r="E11">
            <v>58.152000000000001</v>
          </cell>
          <cell r="F11">
            <v>79.959000000000003</v>
          </cell>
          <cell r="G11">
            <v>79.959000000000003</v>
          </cell>
        </row>
        <row r="12">
          <cell r="C12" t="str">
            <v>кольцо уплотнительное 40мм (упаковка 10шт) Unicorn Е55U</v>
          </cell>
          <cell r="D12">
            <v>28.599999999999998</v>
          </cell>
          <cell r="E12">
            <v>34.319999999999993</v>
          </cell>
          <cell r="F12">
            <v>47.189999999999991</v>
          </cell>
          <cell r="G12">
            <v>47.189999999999991</v>
          </cell>
        </row>
        <row r="13">
          <cell r="C13" t="str">
            <v>кольцо уплотнительное 40мм Unicorn Е55</v>
          </cell>
          <cell r="D13">
            <v>2.86</v>
          </cell>
          <cell r="E13" t="str">
            <v>цена за штуку</v>
          </cell>
        </row>
        <row r="14">
          <cell r="C14" t="str">
            <v>кольцо уплотнительное конус 40мм (упаковка 10шт) Unicorn Е50U</v>
          </cell>
          <cell r="D14">
            <v>31.8</v>
          </cell>
          <cell r="E14">
            <v>38.159999999999997</v>
          </cell>
          <cell r="F14">
            <v>52.47</v>
          </cell>
          <cell r="G14">
            <v>52.47</v>
          </cell>
        </row>
        <row r="15">
          <cell r="C15" t="str">
            <v>кольцо уплотнительное конус 40мм Unicorn Е50</v>
          </cell>
          <cell r="D15">
            <v>3.18</v>
          </cell>
          <cell r="E15" t="str">
            <v>цена за штуку</v>
          </cell>
        </row>
        <row r="16">
          <cell r="C16" t="str">
            <v>кольцо уплотнительное под чашку н/ж Unicorn Е60</v>
          </cell>
          <cell r="D16">
            <v>7.46</v>
          </cell>
          <cell r="E16">
            <v>8.952</v>
          </cell>
          <cell r="F16">
            <v>12.308999999999999</v>
          </cell>
          <cell r="G16">
            <v>12.308999999999999</v>
          </cell>
        </row>
        <row r="17">
          <cell r="C17" t="str">
            <v>отвод 40мм Unicorn E40</v>
          </cell>
          <cell r="D17">
            <v>25.43</v>
          </cell>
          <cell r="E17">
            <v>30.515999999999998</v>
          </cell>
          <cell r="F17">
            <v>41.959499999999998</v>
          </cell>
          <cell r="G17">
            <v>41.959499999999998</v>
          </cell>
        </row>
        <row r="18">
          <cell r="C18" t="str">
            <v>отвод 45гр 40*40/50 Unicorn E45</v>
          </cell>
          <cell r="D18">
            <v>42.31</v>
          </cell>
          <cell r="E18">
            <v>50.771999999999998</v>
          </cell>
          <cell r="F18">
            <v>69.811499999999995</v>
          </cell>
          <cell r="G18">
            <v>69.811499999999995</v>
          </cell>
        </row>
        <row r="19">
          <cell r="C19" t="str">
            <v>отвод для стир. или посудомоечной машины 40х40 Unicorn К150V</v>
          </cell>
          <cell r="D19">
            <v>85.15</v>
          </cell>
          <cell r="E19">
            <v>102.18</v>
          </cell>
          <cell r="F19">
            <v>140.4975</v>
          </cell>
          <cell r="G19">
            <v>140.4975</v>
          </cell>
        </row>
        <row r="20">
          <cell r="C20" t="str">
            <v>переходник 40х32мм с резьбой 1.1/2х1.1/4 Unicorn Е65</v>
          </cell>
          <cell r="D20">
            <v>14.22</v>
          </cell>
          <cell r="E20">
            <v>17.064</v>
          </cell>
          <cell r="F20">
            <v>23.463000000000001</v>
          </cell>
          <cell r="G20">
            <v>23.463000000000001</v>
          </cell>
        </row>
        <row r="21">
          <cell r="C21" t="str">
            <v>пробка под чашку н/ж (упаковка 10шт) Unicorn Е70U</v>
          </cell>
          <cell r="D21">
            <v>88.4</v>
          </cell>
          <cell r="E21">
            <v>106.08</v>
          </cell>
          <cell r="F21">
            <v>145.86000000000001</v>
          </cell>
          <cell r="G21">
            <v>145.86000000000001</v>
          </cell>
        </row>
        <row r="22">
          <cell r="C22" t="str">
            <v>пробка под чашку н/ж Unicorn Е70</v>
          </cell>
          <cell r="D22">
            <v>8.84</v>
          </cell>
          <cell r="E22" t="str">
            <v>цена за штуку</v>
          </cell>
        </row>
        <row r="23">
          <cell r="C23" t="str">
            <v>Розетка декоративная для сифонов 40мм Unicorn E90</v>
          </cell>
          <cell r="D23">
            <v>21.44</v>
          </cell>
          <cell r="E23">
            <v>25.728000000000002</v>
          </cell>
          <cell r="F23">
            <v>35.375999999999998</v>
          </cell>
          <cell r="G23">
            <v>35.375999999999998</v>
          </cell>
        </row>
        <row r="24">
          <cell r="C24" t="str">
            <v>сетка для мойки в сборе латунная 3.1/2" Unicorn Е100</v>
          </cell>
          <cell r="D24">
            <v>258.57</v>
          </cell>
          <cell r="E24">
            <v>310.28399999999999</v>
          </cell>
          <cell r="F24">
            <v>426.64049999999997</v>
          </cell>
          <cell r="G24">
            <v>426.64049999999997</v>
          </cell>
        </row>
        <row r="25">
          <cell r="C25" t="str">
            <v>сетка для мойки в сборе пластик Unicorn E100P</v>
          </cell>
          <cell r="D25">
            <v>154.25</v>
          </cell>
          <cell r="E25">
            <v>185.1</v>
          </cell>
          <cell r="F25">
            <v>254.51249999999999</v>
          </cell>
          <cell r="G25">
            <v>254.51249999999999</v>
          </cell>
        </row>
        <row r="26">
          <cell r="C26" t="str">
            <v>сифон 1.1/2*40 для умывальника без выпуска с переходником 40х32 и гибким отводом 40*40/50 Unicorn А4</v>
          </cell>
          <cell r="D26">
            <v>119.11</v>
          </cell>
          <cell r="E26">
            <v>142.93199999999999</v>
          </cell>
          <cell r="F26">
            <v>196.53149999999999</v>
          </cell>
          <cell r="G26">
            <v>196.53149999999999</v>
          </cell>
        </row>
        <row r="27">
          <cell r="C27" t="str">
            <v>сифон 1.1/2*40 для умывальника с литым выпуском и гибким отводом 40*40/50 Unicorn А120</v>
          </cell>
          <cell r="D27">
            <v>158.74</v>
          </cell>
          <cell r="E27">
            <v>190.488</v>
          </cell>
          <cell r="F27">
            <v>261.92099999999999</v>
          </cell>
          <cell r="G27">
            <v>261.92099999999999</v>
          </cell>
        </row>
        <row r="28">
          <cell r="C28" t="str">
            <v>сифон 1.1/2*40 для умывальника с литым выпуском и гибким отводом 40*40/50 Unicorn А120Р</v>
          </cell>
          <cell r="D28">
            <v>124.34</v>
          </cell>
          <cell r="E28">
            <v>149.208</v>
          </cell>
          <cell r="F28">
            <v>205.161</v>
          </cell>
          <cell r="G28">
            <v>205.161</v>
          </cell>
        </row>
        <row r="29">
          <cell r="C29" t="str">
            <v>сифон 1.1/2*40 для умывальника с литым выпуском и отводом 40мм Unicorn А110</v>
          </cell>
          <cell r="D29">
            <v>136</v>
          </cell>
          <cell r="E29">
            <v>163.19999999999999</v>
          </cell>
          <cell r="F29">
            <v>224.39999999999998</v>
          </cell>
          <cell r="G29">
            <v>224.39999999999998</v>
          </cell>
        </row>
        <row r="30">
          <cell r="C30" t="str">
            <v>сифон 1.1/2*40 для умывальника с прикруч. выпуском и гибким отводом 40*40/50 Unicorn А220</v>
          </cell>
          <cell r="D30">
            <v>166.4</v>
          </cell>
          <cell r="E30">
            <v>199.68</v>
          </cell>
          <cell r="F30">
            <v>274.56</v>
          </cell>
          <cell r="G30">
            <v>274.56</v>
          </cell>
        </row>
        <row r="31">
          <cell r="C31" t="str">
            <v>сифон 1.1/2*40 для умывальника с прикруч. выпуском и гибким отводом 40*40/50 Unicorn А220Р</v>
          </cell>
          <cell r="D31">
            <v>130.72999999999999</v>
          </cell>
          <cell r="E31">
            <v>156.87599999999998</v>
          </cell>
          <cell r="F31">
            <v>215.70449999999997</v>
          </cell>
          <cell r="G31">
            <v>215.70449999999997</v>
          </cell>
        </row>
        <row r="32">
          <cell r="C32" t="str">
            <v>сифон 1.1/2*40 для умывальника с прикруч. выпуском с выходом под стир. маш и гибким отводом 40*40/50</v>
          </cell>
          <cell r="D32">
            <v>168.11</v>
          </cell>
          <cell r="E32">
            <v>201.732</v>
          </cell>
          <cell r="F32">
            <v>277.38150000000002</v>
          </cell>
          <cell r="G32">
            <v>277.38150000000002</v>
          </cell>
        </row>
        <row r="33">
          <cell r="C33" t="str">
            <v xml:space="preserve">сифон 1.1/2*40 для умывальника с прикруч. выпуском с выходом под стир.маш и гибким отводом 40*40/50 </v>
          </cell>
          <cell r="D33">
            <v>145.13999999999999</v>
          </cell>
          <cell r="E33">
            <v>174.16799999999998</v>
          </cell>
          <cell r="F33">
            <v>239.48099999999997</v>
          </cell>
          <cell r="G33">
            <v>239.48099999999997</v>
          </cell>
        </row>
        <row r="34">
          <cell r="C34" t="str">
            <v>сифон автомат д/ванны и глубокого поддона с переливом и гибким отводом 40*40/50 Unicorn S102</v>
          </cell>
          <cell r="D34">
            <v>1290.5999999999999</v>
          </cell>
          <cell r="E34">
            <v>1548.7199999999998</v>
          </cell>
          <cell r="F34">
            <v>2129.4899999999998</v>
          </cell>
          <cell r="G34">
            <v>2129.4899999999998</v>
          </cell>
        </row>
        <row r="35">
          <cell r="C35" t="str">
            <v>сифон гофрированный 1.1/2*40 с н/ж чашкой с прикручивающимся выпуском 1200мм Unicorn D230</v>
          </cell>
          <cell r="D35">
            <v>127.72</v>
          </cell>
          <cell r="E35">
            <v>153.26399999999998</v>
          </cell>
          <cell r="F35">
            <v>210.738</v>
          </cell>
          <cell r="G35">
            <v>210.738</v>
          </cell>
        </row>
        <row r="36">
          <cell r="C36" t="str">
            <v>сифон гофрированный 1.1/2*40 с н/ж чашкой с прикручивающимся выпуском 1500мм Unicorn D240</v>
          </cell>
          <cell r="D36">
            <v>140.38</v>
          </cell>
          <cell r="E36">
            <v>168.45599999999999</v>
          </cell>
          <cell r="F36">
            <v>231.62699999999998</v>
          </cell>
          <cell r="G36">
            <v>231.62699999999998</v>
          </cell>
        </row>
        <row r="37">
          <cell r="C37" t="str">
            <v>сифон гофрированный 1.1/2*40 с н/ж чашкой с прикручивающимся выпуском 800мм  Unicorn D220</v>
          </cell>
          <cell r="D37">
            <v>117.36</v>
          </cell>
          <cell r="E37">
            <v>140.83199999999999</v>
          </cell>
          <cell r="F37">
            <v>193.64399999999998</v>
          </cell>
          <cell r="G37">
            <v>193.64399999999998</v>
          </cell>
        </row>
        <row r="38">
          <cell r="C38" t="str">
            <v>сифон гофрированный 1.1/2*40 с пласт.чашкой с прикручивающимся выпуском 1200мм Unicorn D230Р</v>
          </cell>
          <cell r="D38">
            <v>103.39</v>
          </cell>
          <cell r="E38">
            <v>124.068</v>
          </cell>
          <cell r="F38">
            <v>170.59350000000001</v>
          </cell>
          <cell r="G38">
            <v>170.59350000000001</v>
          </cell>
        </row>
        <row r="39">
          <cell r="C39" t="str">
            <v>сифон д/ванны и глубокого поддона прямоточный с переливом с винтами 6х40 с нерж. чашками с гибким от</v>
          </cell>
          <cell r="D39">
            <v>310.20999999999998</v>
          </cell>
          <cell r="E39">
            <v>372.25199999999995</v>
          </cell>
          <cell r="F39">
            <v>511.84649999999993</v>
          </cell>
          <cell r="G39">
            <v>511.84649999999993</v>
          </cell>
        </row>
        <row r="40">
          <cell r="C40" t="str">
            <v>сифон д/ванны и глубокого поддона прямоточный с переливом с винтами 6х40 с пластиковыми чашками с ги</v>
          </cell>
          <cell r="D40">
            <v>202.24</v>
          </cell>
          <cell r="E40">
            <v>242.68799999999999</v>
          </cell>
          <cell r="F40">
            <v>333.69599999999997</v>
          </cell>
          <cell r="G40">
            <v>333.69599999999997</v>
          </cell>
        </row>
        <row r="41">
          <cell r="C41" t="str">
            <v>сифон д/ванны и глубокого поддона с переливом и гибким отводом 40*40/50 Unicorn S12</v>
          </cell>
          <cell r="D41">
            <v>329.67</v>
          </cell>
          <cell r="E41">
            <v>395.60399999999998</v>
          </cell>
          <cell r="F41">
            <v>543.95550000000003</v>
          </cell>
          <cell r="G41">
            <v>543.95550000000003</v>
          </cell>
        </row>
        <row r="42">
          <cell r="C42" t="str">
            <v>сифон д/ванны и глубокого поддона системы easyopen перелив хром. с чашкой из нерж. стали гибкий отво</v>
          </cell>
          <cell r="D42">
            <v>738</v>
          </cell>
          <cell r="E42">
            <v>885.6</v>
          </cell>
          <cell r="F42">
            <v>1217.7</v>
          </cell>
          <cell r="G42">
            <v>1217.7</v>
          </cell>
        </row>
        <row r="43">
          <cell r="C43" t="str">
            <v>сифон д/душ. поддона высота 110мм с хром. выпуском 115мм без отвода Unicorn G412Н</v>
          </cell>
          <cell r="D43">
            <v>664.38</v>
          </cell>
          <cell r="E43">
            <v>797.25599999999997</v>
          </cell>
          <cell r="F43">
            <v>1096.2269999999999</v>
          </cell>
          <cell r="G43">
            <v>1096.2269999999999</v>
          </cell>
        </row>
        <row r="44">
          <cell r="C44" t="str">
            <v>сифон д/душ. поддона высота 70мм с хром. выпуском 115мм без отвода Unicorn G411Н</v>
          </cell>
          <cell r="D44">
            <v>697.52</v>
          </cell>
          <cell r="E44">
            <v>837.024</v>
          </cell>
          <cell r="F44">
            <v>1150.9079999999999</v>
          </cell>
          <cell r="G44">
            <v>1150.9079999999999</v>
          </cell>
        </row>
        <row r="45">
          <cell r="C45" t="str">
            <v>сифон д/душ. поддона прямоточный без выпуска 1.1/2*40 без отвода в канализацию Unicorn G43</v>
          </cell>
          <cell r="D45">
            <v>115.37</v>
          </cell>
          <cell r="E45">
            <v>138.44399999999999</v>
          </cell>
          <cell r="F45">
            <v>190.3605</v>
          </cell>
          <cell r="G45">
            <v>190.3605</v>
          </cell>
        </row>
        <row r="46">
          <cell r="C46" t="str">
            <v xml:space="preserve">сифон д/душ. поддона прямоточный с выпуском 1.1/2*40 с н/ж чашкой с гибким отводом 40*40/50 Unicorn </v>
          </cell>
          <cell r="D46">
            <v>144.79</v>
          </cell>
          <cell r="E46">
            <v>173.74799999999999</v>
          </cell>
          <cell r="F46">
            <v>238.90349999999998</v>
          </cell>
          <cell r="G46">
            <v>238.90349999999998</v>
          </cell>
        </row>
        <row r="47">
          <cell r="C47" t="str">
            <v>сифон д/душ. поддона с латунным хром. выпуском 65мм, клик-клак, без отвода Unicorn G422Е</v>
          </cell>
          <cell r="D47">
            <v>463.85</v>
          </cell>
          <cell r="E47">
            <v>556.62</v>
          </cell>
          <cell r="F47">
            <v>765.35249999999996</v>
          </cell>
          <cell r="G47">
            <v>765.35249999999996</v>
          </cell>
        </row>
        <row r="48">
          <cell r="C48" t="str">
            <v>сифон д/душ. поддона с прикручивающимся выпуском 1.1/2*40 с н/ж чашкой и гибким отводом 40*40/50 Uni</v>
          </cell>
          <cell r="D48">
            <v>174.96</v>
          </cell>
          <cell r="E48">
            <v>209.952</v>
          </cell>
          <cell r="F48">
            <v>288.68400000000003</v>
          </cell>
          <cell r="G48">
            <v>288.68400000000003</v>
          </cell>
        </row>
        <row r="49">
          <cell r="C49" t="str">
            <v>сифон д/душ. поддона с хром. выпуском 65мм без отвода Unicorn G410Н</v>
          </cell>
          <cell r="D49">
            <v>436.7</v>
          </cell>
          <cell r="E49">
            <v>524.04</v>
          </cell>
          <cell r="F49">
            <v>720.55499999999995</v>
          </cell>
          <cell r="G49">
            <v>720.55499999999995</v>
          </cell>
        </row>
        <row r="50">
          <cell r="C50" t="str">
            <v>сифон для мойки с выпуском 1.1/2*40 без перелива с нерж. чашкой без отвода Unicorn В412P</v>
          </cell>
          <cell r="D50">
            <v>352.25</v>
          </cell>
          <cell r="E50">
            <v>422.7</v>
          </cell>
          <cell r="F50">
            <v>581.21249999999998</v>
          </cell>
          <cell r="G50">
            <v>581.21249999999998</v>
          </cell>
        </row>
        <row r="51">
          <cell r="C51" t="str">
            <v>сифон для мойки с выпуском 1.1/2*40 и круглым переливом без отвода Unicorn В411</v>
          </cell>
          <cell r="D51">
            <v>610.87</v>
          </cell>
          <cell r="E51">
            <v>733.04399999999998</v>
          </cell>
          <cell r="F51">
            <v>1007.9354999999999</v>
          </cell>
          <cell r="G51">
            <v>1007.9354999999999</v>
          </cell>
        </row>
        <row r="52">
          <cell r="C52" t="str">
            <v>сифон для мойки с выпуском 1.1/2*40 и круглым переливом без отвода Unicorn В411P</v>
          </cell>
          <cell r="D52">
            <v>443.26</v>
          </cell>
          <cell r="E52">
            <v>531.91199999999992</v>
          </cell>
          <cell r="F52">
            <v>731.37899999999991</v>
          </cell>
          <cell r="G52">
            <v>731.37899999999991</v>
          </cell>
        </row>
        <row r="53">
          <cell r="C53" t="str">
            <v>сифон для мойки с выпуском 1.1/2*40 и круглым переливом с гибким отводом 40*40/50 Unicorn В426P</v>
          </cell>
          <cell r="D53">
            <v>495.69</v>
          </cell>
          <cell r="E53">
            <v>594.82799999999997</v>
          </cell>
          <cell r="F53">
            <v>817.88849999999991</v>
          </cell>
          <cell r="G53">
            <v>817.88849999999991</v>
          </cell>
        </row>
        <row r="54">
          <cell r="C54" t="str">
            <v>сифон для мойки с выпуском 1.1/2*40 и круглым переливом, с гибким отводом Unicorn В426</v>
          </cell>
          <cell r="D54">
            <v>661.69</v>
          </cell>
          <cell r="E54">
            <v>794.02800000000002</v>
          </cell>
          <cell r="F54">
            <v>1091.7885000000001</v>
          </cell>
          <cell r="G54">
            <v>1091.7885000000001</v>
          </cell>
        </row>
        <row r="55">
          <cell r="C55" t="str">
            <v>сифон для мойки с выпуском 1.1/2*40 и прямоугольным переливом без отвода Unicorn В410</v>
          </cell>
          <cell r="D55">
            <v>599.01</v>
          </cell>
          <cell r="E55">
            <v>718.81200000000001</v>
          </cell>
          <cell r="F55">
            <v>988.36649999999997</v>
          </cell>
          <cell r="G55">
            <v>988.36649999999997</v>
          </cell>
        </row>
        <row r="56">
          <cell r="C56" t="str">
            <v>сифон для мойки с выпуском 1.1/2*40 и прямоугольным переливом без отвода Unicorn В410P</v>
          </cell>
          <cell r="D56">
            <v>432.68</v>
          </cell>
          <cell r="E56">
            <v>519.21600000000001</v>
          </cell>
          <cell r="F56">
            <v>713.92200000000003</v>
          </cell>
          <cell r="G56">
            <v>713.92200000000003</v>
          </cell>
        </row>
        <row r="57">
          <cell r="C57" t="str">
            <v>сифон для мойки с выпуском 1.1/2*40 и прямоугольным переливом и гибким отводом 40*40/50 Unicorn В425</v>
          </cell>
          <cell r="D57">
            <v>653.5</v>
          </cell>
          <cell r="E57">
            <v>784.19999999999993</v>
          </cell>
          <cell r="F57">
            <v>1078.2749999999999</v>
          </cell>
          <cell r="G57">
            <v>1078.2749999999999</v>
          </cell>
        </row>
        <row r="58">
          <cell r="C58" t="str">
            <v xml:space="preserve">сифон для мойки с выпуском 1.1/2*40 с отводом для стир. и посуд. маш с круглым переливом без отвода </v>
          </cell>
          <cell r="D58">
            <v>426.87</v>
          </cell>
          <cell r="E58">
            <v>512.24400000000003</v>
          </cell>
          <cell r="F58">
            <v>704.33550000000002</v>
          </cell>
          <cell r="G58">
            <v>704.33550000000002</v>
          </cell>
        </row>
        <row r="59">
          <cell r="C59" t="str">
            <v>сифон для мойки с выпуском 1.1/2*40 с прямоугольным и круглым переливом и гибким отводом 40*40/50 Un</v>
          </cell>
          <cell r="D59">
            <v>720.68</v>
          </cell>
          <cell r="E59">
            <v>864.81599999999992</v>
          </cell>
          <cell r="F59">
            <v>1189.1219999999998</v>
          </cell>
          <cell r="G59">
            <v>1189.1219999999998</v>
          </cell>
        </row>
        <row r="60">
          <cell r="C60" t="str">
            <v>сифон для мойки с выпуском 1.1/2*40 с прямоугольным переливом и гибким отводом 40*40/50 Unicorn В425</v>
          </cell>
          <cell r="D60">
            <v>465.82</v>
          </cell>
          <cell r="E60">
            <v>558.98399999999992</v>
          </cell>
          <cell r="F60">
            <v>768.60299999999995</v>
          </cell>
          <cell r="G60">
            <v>768.60299999999995</v>
          </cell>
        </row>
        <row r="61">
          <cell r="C61" t="str">
            <v>сифон для мойки с литым выпуском 1.1/2*40 и гибким отводом 40*40/50 Unicorn В120</v>
          </cell>
          <cell r="D61">
            <v>157.97999999999999</v>
          </cell>
          <cell r="E61">
            <v>189.57599999999999</v>
          </cell>
          <cell r="F61">
            <v>260.66699999999997</v>
          </cell>
          <cell r="G61">
            <v>260.66699999999997</v>
          </cell>
        </row>
        <row r="62">
          <cell r="C62" t="str">
            <v>сифон для мойки с прикручивающимся выпуском 1.1/2*40 и гибким отводом 40*40/50 Unicorn В220</v>
          </cell>
          <cell r="D62">
            <v>160</v>
          </cell>
          <cell r="E62">
            <v>192</v>
          </cell>
          <cell r="F62">
            <v>264</v>
          </cell>
          <cell r="G62">
            <v>264</v>
          </cell>
        </row>
        <row r="63">
          <cell r="C63" t="str">
            <v>сифон для мойки с прикручивающимся выпуском 1.1/2*40 с выходом под стир. и посуд. маш с гибким отвод</v>
          </cell>
          <cell r="D63">
            <v>182.06</v>
          </cell>
          <cell r="E63">
            <v>218.47200000000001</v>
          </cell>
          <cell r="F63">
            <v>300.399</v>
          </cell>
          <cell r="G63">
            <v>300.399</v>
          </cell>
        </row>
        <row r="64">
          <cell r="C64" t="str">
            <v>сифон для мойки с прямоугольным переливом с прикруч. выпуском 1.1\2*40 с отводом в канализацию 40х40</v>
          </cell>
          <cell r="D64">
            <v>266.45</v>
          </cell>
          <cell r="E64">
            <v>319.73999999999995</v>
          </cell>
          <cell r="F64">
            <v>439.64249999999998</v>
          </cell>
          <cell r="G64">
            <v>439.64249999999998</v>
          </cell>
        </row>
        <row r="65">
          <cell r="C65" t="str">
            <v>сифон для писуара 40мм с гибким отводом 40х40/50 Unicorn К220</v>
          </cell>
          <cell r="D65">
            <v>150.37</v>
          </cell>
          <cell r="E65">
            <v>180.44399999999999</v>
          </cell>
          <cell r="F65">
            <v>248.1105</v>
          </cell>
          <cell r="G65">
            <v>248.1105</v>
          </cell>
        </row>
        <row r="66">
          <cell r="C66" t="str">
            <v>сифон для писуара 50мм с гибким отводом 40х40/50 Unicorn К225</v>
          </cell>
          <cell r="D66">
            <v>161.78</v>
          </cell>
          <cell r="E66">
            <v>194.136</v>
          </cell>
          <cell r="F66">
            <v>266.93700000000001</v>
          </cell>
          <cell r="G66">
            <v>266.93700000000001</v>
          </cell>
        </row>
        <row r="67">
          <cell r="C67" t="str">
            <v>сифон для стиральной машины пластик. белый Unicorn К100W</v>
          </cell>
          <cell r="D67">
            <v>266.08999999999997</v>
          </cell>
          <cell r="E67">
            <v>319.30799999999994</v>
          </cell>
          <cell r="F67">
            <v>439.04849999999993</v>
          </cell>
          <cell r="G67">
            <v>439.04849999999993</v>
          </cell>
        </row>
        <row r="68">
          <cell r="C68" t="str">
            <v>сифон для стиральной машины хром Unicorn К100Н</v>
          </cell>
          <cell r="D68">
            <v>309.64999999999998</v>
          </cell>
          <cell r="E68">
            <v>371.58</v>
          </cell>
          <cell r="F68">
            <v>510.92249999999996</v>
          </cell>
          <cell r="G68">
            <v>510.92249999999996</v>
          </cell>
        </row>
        <row r="69">
          <cell r="C69" t="str">
            <v>сифон скрытого монтажа для стир. или посудомоечной машины хром Unicorn К110</v>
          </cell>
          <cell r="D69">
            <v>266.12</v>
          </cell>
          <cell r="E69">
            <v>319.34399999999999</v>
          </cell>
          <cell r="F69">
            <v>439.09799999999996</v>
          </cell>
          <cell r="G69">
            <v>439.09799999999996</v>
          </cell>
        </row>
        <row r="70">
          <cell r="C70" t="str">
            <v>труба гофрированная 40*40/50 1200мм Unicorn D120</v>
          </cell>
          <cell r="D70">
            <v>58.18</v>
          </cell>
          <cell r="E70">
            <v>69.816000000000003</v>
          </cell>
          <cell r="F70">
            <v>95.997</v>
          </cell>
          <cell r="G70">
            <v>95.997</v>
          </cell>
        </row>
        <row r="71">
          <cell r="C71" t="str">
            <v>труба гофрированная 40*40/50 1500мм Unicorn D150</v>
          </cell>
          <cell r="D71">
            <v>78.819999999999993</v>
          </cell>
          <cell r="E71">
            <v>94.583999999999989</v>
          </cell>
          <cell r="F71">
            <v>130.05299999999997</v>
          </cell>
          <cell r="G71">
            <v>130.05299999999997</v>
          </cell>
        </row>
        <row r="72">
          <cell r="C72" t="str">
            <v>труба гофрированная 40*40/50 400мм Unicorn D40</v>
          </cell>
          <cell r="D72">
            <v>35.29</v>
          </cell>
          <cell r="E72">
            <v>42.347999999999999</v>
          </cell>
          <cell r="F72">
            <v>58.228499999999997</v>
          </cell>
          <cell r="G72">
            <v>58.228499999999997</v>
          </cell>
        </row>
        <row r="73">
          <cell r="C73" t="str">
            <v>труба гофрированная 40*40/50 800мм Unicorn D80</v>
          </cell>
          <cell r="D73">
            <v>43.56</v>
          </cell>
          <cell r="E73">
            <v>52.271999999999998</v>
          </cell>
          <cell r="F73">
            <v>71.873999999999995</v>
          </cell>
          <cell r="G73">
            <v>71.873999999999995</v>
          </cell>
        </row>
        <row r="74">
          <cell r="C74" t="str">
            <v>удлинитель гибкий для унитаза выпуск 110мм армированный 350мм Unicorn Т350</v>
          </cell>
          <cell r="D74">
            <v>139.31</v>
          </cell>
          <cell r="E74">
            <v>167.172</v>
          </cell>
          <cell r="F74">
            <v>229.86149999999998</v>
          </cell>
          <cell r="G74">
            <v>229.86149999999998</v>
          </cell>
        </row>
        <row r="75">
          <cell r="C75" t="str">
            <v>удлинитель гибкий для унитаза выпуск 110мм армированный 550мм Unicorn Т550</v>
          </cell>
          <cell r="D75">
            <v>151.88999999999999</v>
          </cell>
          <cell r="E75">
            <v>182.26799999999997</v>
          </cell>
          <cell r="F75">
            <v>250.61849999999995</v>
          </cell>
          <cell r="G75">
            <v>250.61849999999995</v>
          </cell>
        </row>
        <row r="76">
          <cell r="C76" t="str">
            <v>удлинитель гибкий для унитаза выпуск 110мм армированный 950мм Unicorn Т950</v>
          </cell>
          <cell r="D76">
            <v>237.2</v>
          </cell>
          <cell r="E76">
            <v>284.64</v>
          </cell>
          <cell r="F76">
            <v>391.37999999999994</v>
          </cell>
          <cell r="G76">
            <v>391.37999999999994</v>
          </cell>
        </row>
        <row r="77">
          <cell r="C77" t="str">
            <v>цепочка для ванны (упаковка 10шт) Unicorn E25U</v>
          </cell>
          <cell r="D77">
            <v>851.4</v>
          </cell>
          <cell r="E77">
            <v>1021.68</v>
          </cell>
          <cell r="F77">
            <v>1404.81</v>
          </cell>
          <cell r="G77">
            <v>1404.81</v>
          </cell>
        </row>
        <row r="78">
          <cell r="C78" t="str">
            <v>цепочка для ванны Unicorn E25</v>
          </cell>
          <cell r="D78">
            <v>85.14</v>
          </cell>
          <cell r="E78" t="str">
            <v>цена за штуку</v>
          </cell>
        </row>
        <row r="79">
          <cell r="C79" t="str">
            <v>чашка для выпуска н/ж 1.1/2" (упаковка 10шт) Unicorn Е20U</v>
          </cell>
          <cell r="D79">
            <v>447.59999999999997</v>
          </cell>
          <cell r="E79">
            <v>537.11999999999989</v>
          </cell>
          <cell r="F79">
            <v>738.53999999999985</v>
          </cell>
          <cell r="G79">
            <v>738.53999999999985</v>
          </cell>
        </row>
        <row r="80">
          <cell r="C80" t="str">
            <v>чашка для выпуска н/ж 1.1/2" Unicorn Е20</v>
          </cell>
          <cell r="D80">
            <v>44.76</v>
          </cell>
          <cell r="E80" t="str">
            <v>цена за штуку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6"/>
  <sheetViews>
    <sheetView tabSelected="1" workbookViewId="0">
      <selection activeCell="A3" sqref="A3"/>
    </sheetView>
  </sheetViews>
  <sheetFormatPr defaultRowHeight="15"/>
  <cols>
    <col min="2" max="2" width="8.5703125" style="10" bestFit="1" customWidth="1"/>
    <col min="3" max="3" width="84.7109375" style="10" customWidth="1"/>
    <col min="4" max="4" width="12.85546875" customWidth="1"/>
    <col min="5" max="5" width="10.42578125" bestFit="1" customWidth="1"/>
    <col min="6" max="6" width="11" customWidth="1"/>
    <col min="7" max="7" width="9.140625" style="1"/>
    <col min="9" max="9" width="15.85546875" customWidth="1"/>
    <col min="10" max="10" width="12.28515625" customWidth="1"/>
  </cols>
  <sheetData>
    <row r="1" spans="1:10" ht="69" customHeight="1">
      <c r="A1" s="5"/>
      <c r="B1" s="9"/>
      <c r="C1" s="21" t="s">
        <v>170</v>
      </c>
      <c r="D1" s="21"/>
      <c r="E1" s="21"/>
      <c r="F1" s="21"/>
      <c r="G1" s="21"/>
      <c r="H1" s="21"/>
      <c r="I1" s="5"/>
      <c r="J1" s="5"/>
    </row>
    <row r="2" spans="1:10">
      <c r="A2" s="5"/>
      <c r="B2" s="9"/>
      <c r="C2" s="9"/>
      <c r="D2" s="5" t="s">
        <v>14</v>
      </c>
      <c r="E2" s="8">
        <v>0</v>
      </c>
      <c r="F2" s="5"/>
      <c r="G2" s="6"/>
      <c r="H2" s="5"/>
      <c r="I2" s="19">
        <v>44648</v>
      </c>
      <c r="J2" s="20"/>
    </row>
    <row r="3" spans="1:10" ht="51">
      <c r="A3" s="22" t="s">
        <v>2</v>
      </c>
      <c r="B3" s="22" t="s">
        <v>0</v>
      </c>
      <c r="C3" s="22" t="s">
        <v>1</v>
      </c>
      <c r="D3" s="22" t="s">
        <v>3</v>
      </c>
      <c r="E3" s="22" t="s">
        <v>15</v>
      </c>
      <c r="F3" s="22" t="s">
        <v>4</v>
      </c>
      <c r="G3" s="22" t="s">
        <v>5</v>
      </c>
      <c r="H3" s="22" t="s">
        <v>6</v>
      </c>
      <c r="I3" s="22" t="s">
        <v>7</v>
      </c>
      <c r="J3" s="22" t="s">
        <v>11</v>
      </c>
    </row>
    <row r="4" spans="1:10">
      <c r="A4" s="11">
        <v>10624</v>
      </c>
      <c r="B4" s="11" t="s">
        <v>59</v>
      </c>
      <c r="C4" s="11" t="s">
        <v>80</v>
      </c>
      <c r="D4" s="7">
        <f>VLOOKUP(C4,[1]Лист1!$C$3:$G$80,5,0)</f>
        <v>27.307500000000001</v>
      </c>
      <c r="E4" s="7">
        <f>-(D4*$E$2-D4)</f>
        <v>27.307500000000001</v>
      </c>
      <c r="F4" s="3" t="s">
        <v>10</v>
      </c>
      <c r="G4" s="2" t="s">
        <v>8</v>
      </c>
      <c r="H4" s="2" t="s">
        <v>9</v>
      </c>
      <c r="I4" s="4">
        <v>4610018810506</v>
      </c>
      <c r="J4" s="2" t="s">
        <v>13</v>
      </c>
    </row>
    <row r="5" spans="1:10">
      <c r="A5" s="11">
        <v>10628</v>
      </c>
      <c r="B5" s="11" t="s">
        <v>61</v>
      </c>
      <c r="C5" s="11" t="s">
        <v>81</v>
      </c>
      <c r="D5" s="7">
        <f>VLOOKUP(C5,[1]Лист1!$C$3:$G$80,5,0)</f>
        <v>37.339499999999994</v>
      </c>
      <c r="E5" s="7">
        <f t="shared" ref="E5:E44" si="0">-(D5*$E$2-D5)</f>
        <v>37.339499999999994</v>
      </c>
      <c r="F5" s="3" t="s">
        <v>10</v>
      </c>
      <c r="G5" s="2" t="s">
        <v>8</v>
      </c>
      <c r="H5" s="2" t="s">
        <v>9</v>
      </c>
      <c r="I5" s="4">
        <v>4610018810513</v>
      </c>
      <c r="J5" s="2" t="s">
        <v>13</v>
      </c>
    </row>
    <row r="6" spans="1:10">
      <c r="A6" s="11">
        <v>10627</v>
      </c>
      <c r="B6" s="11" t="s">
        <v>83</v>
      </c>
      <c r="C6" s="11" t="s">
        <v>82</v>
      </c>
      <c r="D6" s="7">
        <f>VLOOKUP(C6,[1]Лист1!$C$3:$G$80,5,0)</f>
        <v>154.02749999999997</v>
      </c>
      <c r="E6" s="7">
        <f t="shared" si="0"/>
        <v>154.02749999999997</v>
      </c>
      <c r="F6" s="3" t="s">
        <v>10</v>
      </c>
      <c r="G6" s="2" t="s">
        <v>8</v>
      </c>
      <c r="H6" s="2" t="s">
        <v>9</v>
      </c>
      <c r="I6" s="4">
        <v>4610018810582</v>
      </c>
      <c r="J6" s="2" t="s">
        <v>13</v>
      </c>
    </row>
    <row r="7" spans="1:10">
      <c r="A7" s="11">
        <v>10630</v>
      </c>
      <c r="B7" s="11" t="s">
        <v>62</v>
      </c>
      <c r="C7" s="11" t="s">
        <v>84</v>
      </c>
      <c r="D7" s="7">
        <f>VLOOKUP(C7,[1]Лист1!$C$3:$G$80,5,0)</f>
        <v>99.379499999999993</v>
      </c>
      <c r="E7" s="7">
        <f t="shared" si="0"/>
        <v>99.379499999999993</v>
      </c>
      <c r="F7" s="3" t="s">
        <v>10</v>
      </c>
      <c r="G7" s="2" t="s">
        <v>8</v>
      </c>
      <c r="H7" s="2" t="s">
        <v>9</v>
      </c>
      <c r="I7" s="4">
        <v>4610018813934</v>
      </c>
      <c r="J7" s="2" t="s">
        <v>12</v>
      </c>
    </row>
    <row r="8" spans="1:10">
      <c r="A8" s="11">
        <v>10636</v>
      </c>
      <c r="B8" s="11" t="s">
        <v>86</v>
      </c>
      <c r="C8" s="11" t="s">
        <v>85</v>
      </c>
      <c r="D8" s="7">
        <f>VLOOKUP(C8,[1]Лист1!$C$3:$G$80,5,0)</f>
        <v>8.0024999999999995</v>
      </c>
      <c r="E8" s="7">
        <f t="shared" si="0"/>
        <v>8.0024999999999995</v>
      </c>
      <c r="F8" s="3" t="s">
        <v>10</v>
      </c>
      <c r="G8" s="2" t="s">
        <v>8</v>
      </c>
      <c r="H8" s="2" t="s">
        <v>9</v>
      </c>
      <c r="I8" s="4">
        <v>4610018810544</v>
      </c>
      <c r="J8" s="2" t="s">
        <v>12</v>
      </c>
    </row>
    <row r="9" spans="1:10">
      <c r="A9" s="11">
        <v>10613</v>
      </c>
      <c r="B9" s="11" t="s">
        <v>17</v>
      </c>
      <c r="C9" s="11" t="s">
        <v>87</v>
      </c>
      <c r="D9" s="7">
        <f>VLOOKUP(C9,[1]Лист1!$C$3:$G$80,5,0)</f>
        <v>104.47799999999999</v>
      </c>
      <c r="E9" s="7">
        <f t="shared" si="0"/>
        <v>104.47799999999999</v>
      </c>
      <c r="F9" s="3" t="s">
        <v>10</v>
      </c>
      <c r="G9" s="2" t="s">
        <v>8</v>
      </c>
      <c r="H9" s="2" t="s">
        <v>9</v>
      </c>
      <c r="I9" s="4">
        <v>4610018810476</v>
      </c>
      <c r="J9" s="2" t="s">
        <v>12</v>
      </c>
    </row>
    <row r="10" spans="1:10">
      <c r="A10" s="11">
        <v>10615</v>
      </c>
      <c r="B10" s="11" t="s">
        <v>19</v>
      </c>
      <c r="C10" s="11" t="s">
        <v>88</v>
      </c>
      <c r="D10" s="7">
        <f>VLOOKUP(C10,[1]Лист1!$C$3:$G$80,5,0)</f>
        <v>138.03899999999999</v>
      </c>
      <c r="E10" s="7">
        <f t="shared" si="0"/>
        <v>138.03899999999999</v>
      </c>
      <c r="F10" s="3" t="s">
        <v>10</v>
      </c>
      <c r="G10" s="2" t="s">
        <v>8</v>
      </c>
      <c r="H10" s="2" t="s">
        <v>9</v>
      </c>
      <c r="I10" s="4">
        <v>4640033450210</v>
      </c>
      <c r="J10" s="2" t="s">
        <v>12</v>
      </c>
    </row>
    <row r="11" spans="1:10">
      <c r="A11" s="11">
        <v>10621</v>
      </c>
      <c r="B11" s="11" t="s">
        <v>25</v>
      </c>
      <c r="C11" s="11" t="s">
        <v>89</v>
      </c>
      <c r="D11" s="7">
        <f>VLOOKUP(C11,[1]Лист1!$C$3:$G$80,5,0)</f>
        <v>68.210999999999999</v>
      </c>
      <c r="E11" s="7">
        <f t="shared" si="0"/>
        <v>68.210999999999999</v>
      </c>
      <c r="F11" s="3" t="s">
        <v>10</v>
      </c>
      <c r="G11" s="2" t="s">
        <v>8</v>
      </c>
      <c r="H11" s="2" t="s">
        <v>9</v>
      </c>
      <c r="I11" s="4">
        <v>4610018810452</v>
      </c>
      <c r="J11" s="2" t="s">
        <v>12</v>
      </c>
    </row>
    <row r="12" spans="1:10">
      <c r="A12" s="11">
        <v>10623</v>
      </c>
      <c r="B12" s="11" t="s">
        <v>27</v>
      </c>
      <c r="C12" s="11" t="s">
        <v>90</v>
      </c>
      <c r="D12" s="7">
        <f>VLOOKUP(C12,[1]Лист1!$C$3:$G$80,5,0)</f>
        <v>79.959000000000003</v>
      </c>
      <c r="E12" s="7">
        <f t="shared" si="0"/>
        <v>79.959000000000003</v>
      </c>
      <c r="F12" s="3" t="s">
        <v>10</v>
      </c>
      <c r="G12" s="2" t="s">
        <v>8</v>
      </c>
      <c r="H12" s="2" t="s">
        <v>9</v>
      </c>
      <c r="I12" s="4">
        <v>4610018810469</v>
      </c>
      <c r="J12" s="2" t="s">
        <v>12</v>
      </c>
    </row>
    <row r="13" spans="1:10">
      <c r="A13" s="11">
        <v>10646</v>
      </c>
      <c r="B13" s="11" t="s">
        <v>160</v>
      </c>
      <c r="C13" s="11" t="s">
        <v>161</v>
      </c>
      <c r="D13" s="7">
        <f>VLOOKUP(C13,[1]Лист1!$C$3:$G$80,5,0)</f>
        <v>47.189999999999991</v>
      </c>
      <c r="E13" s="7">
        <f t="shared" si="0"/>
        <v>47.189999999999991</v>
      </c>
      <c r="F13" s="3" t="s">
        <v>10</v>
      </c>
      <c r="G13" s="2" t="s">
        <v>8</v>
      </c>
      <c r="H13" s="2" t="s">
        <v>9</v>
      </c>
      <c r="I13" s="17">
        <v>4690554078646</v>
      </c>
      <c r="J13" s="2" t="s">
        <v>12</v>
      </c>
    </row>
    <row r="14" spans="1:10">
      <c r="A14" s="11">
        <v>10645</v>
      </c>
      <c r="B14" s="11" t="s">
        <v>162</v>
      </c>
      <c r="C14" s="11" t="s">
        <v>163</v>
      </c>
      <c r="D14" s="7">
        <f>VLOOKUP(C14,[1]Лист1!$C$3:$G$80,5,0)</f>
        <v>52.47</v>
      </c>
      <c r="E14" s="7">
        <f t="shared" si="0"/>
        <v>52.47</v>
      </c>
      <c r="F14" s="3" t="s">
        <v>10</v>
      </c>
      <c r="G14" s="2" t="s">
        <v>8</v>
      </c>
      <c r="H14" s="2" t="s">
        <v>9</v>
      </c>
      <c r="I14" s="17">
        <v>4690554078639</v>
      </c>
      <c r="J14" s="2" t="s">
        <v>12</v>
      </c>
    </row>
    <row r="15" spans="1:10">
      <c r="A15" s="11">
        <v>10633</v>
      </c>
      <c r="B15" s="11" t="s">
        <v>63</v>
      </c>
      <c r="C15" s="11" t="s">
        <v>91</v>
      </c>
      <c r="D15" s="7">
        <f>VLOOKUP(C15,[1]Лист1!$C$3:$G$80,5,0)</f>
        <v>12.308999999999999</v>
      </c>
      <c r="E15" s="7">
        <f t="shared" si="0"/>
        <v>12.308999999999999</v>
      </c>
      <c r="F15" s="3" t="s">
        <v>10</v>
      </c>
      <c r="G15" s="2" t="s">
        <v>8</v>
      </c>
      <c r="H15" s="2" t="s">
        <v>9</v>
      </c>
      <c r="I15" s="4">
        <v>4610018810612</v>
      </c>
      <c r="J15" s="2" t="s">
        <v>12</v>
      </c>
    </row>
    <row r="16" spans="1:10">
      <c r="A16" s="11">
        <v>10637</v>
      </c>
      <c r="B16" s="11" t="s">
        <v>93</v>
      </c>
      <c r="C16" s="11" t="s">
        <v>92</v>
      </c>
      <c r="D16" s="7">
        <f>VLOOKUP(C16,[1]Лист1!$C$3:$G$80,5,0)</f>
        <v>41.959499999999998</v>
      </c>
      <c r="E16" s="7">
        <f t="shared" si="0"/>
        <v>41.959499999999998</v>
      </c>
      <c r="F16" s="3" t="s">
        <v>10</v>
      </c>
      <c r="G16" s="2" t="s">
        <v>8</v>
      </c>
      <c r="H16" s="2" t="s">
        <v>9</v>
      </c>
      <c r="I16" s="4">
        <v>4610018810568</v>
      </c>
      <c r="J16" s="2" t="s">
        <v>13</v>
      </c>
    </row>
    <row r="17" spans="1:10">
      <c r="A17" s="11">
        <v>10638</v>
      </c>
      <c r="B17" s="11" t="s">
        <v>95</v>
      </c>
      <c r="C17" s="11" t="s">
        <v>94</v>
      </c>
      <c r="D17" s="7">
        <f>VLOOKUP(C17,[1]Лист1!$C$3:$G$80,5,0)</f>
        <v>69.811499999999995</v>
      </c>
      <c r="E17" s="7">
        <f t="shared" si="0"/>
        <v>69.811499999999995</v>
      </c>
      <c r="F17" s="3" t="s">
        <v>10</v>
      </c>
      <c r="G17" s="2" t="s">
        <v>8</v>
      </c>
      <c r="H17" s="2" t="s">
        <v>9</v>
      </c>
      <c r="I17" s="4">
        <v>4610018810575</v>
      </c>
      <c r="J17" s="2" t="s">
        <v>13</v>
      </c>
    </row>
    <row r="18" spans="1:10">
      <c r="A18" s="11">
        <v>10567</v>
      </c>
      <c r="B18" s="11" t="s">
        <v>68</v>
      </c>
      <c r="C18" s="11" t="s">
        <v>96</v>
      </c>
      <c r="D18" s="7">
        <f>VLOOKUP(C18,[1]Лист1!$C$3:$G$80,5,0)</f>
        <v>140.4975</v>
      </c>
      <c r="E18" s="7">
        <f t="shared" si="0"/>
        <v>140.4975</v>
      </c>
      <c r="F18" s="3" t="s">
        <v>10</v>
      </c>
      <c r="G18" s="2" t="s">
        <v>8</v>
      </c>
      <c r="H18" s="2" t="s">
        <v>9</v>
      </c>
      <c r="I18" s="4">
        <v>4610018811886</v>
      </c>
      <c r="J18" s="2" t="s">
        <v>13</v>
      </c>
    </row>
    <row r="19" spans="1:10">
      <c r="A19" s="11">
        <v>10634</v>
      </c>
      <c r="B19" s="11" t="s">
        <v>64</v>
      </c>
      <c r="C19" s="11" t="s">
        <v>97</v>
      </c>
      <c r="D19" s="7">
        <f>VLOOKUP(C19,[1]Лист1!$C$3:$G$80,5,0)</f>
        <v>23.463000000000001</v>
      </c>
      <c r="E19" s="7">
        <f t="shared" si="0"/>
        <v>23.463000000000001</v>
      </c>
      <c r="F19" s="3" t="s">
        <v>10</v>
      </c>
      <c r="G19" s="2" t="s">
        <v>8</v>
      </c>
      <c r="H19" s="2" t="s">
        <v>9</v>
      </c>
      <c r="I19" s="4">
        <v>4610018810629</v>
      </c>
      <c r="J19" s="2" t="s">
        <v>13</v>
      </c>
    </row>
    <row r="20" spans="1:10">
      <c r="A20" s="11">
        <v>10647</v>
      </c>
      <c r="B20" s="11" t="s">
        <v>164</v>
      </c>
      <c r="C20" s="11" t="s">
        <v>165</v>
      </c>
      <c r="D20" s="7">
        <f>VLOOKUP(C20,[1]Лист1!$C$3:$G$80,5,0)</f>
        <v>145.86000000000001</v>
      </c>
      <c r="E20" s="7">
        <f t="shared" si="0"/>
        <v>145.86000000000001</v>
      </c>
      <c r="F20" s="3" t="s">
        <v>10</v>
      </c>
      <c r="G20" s="2" t="s">
        <v>8</v>
      </c>
      <c r="H20" s="2" t="s">
        <v>9</v>
      </c>
      <c r="I20" s="17">
        <v>4690554078653</v>
      </c>
      <c r="J20" s="2" t="s">
        <v>12</v>
      </c>
    </row>
    <row r="21" spans="1:10">
      <c r="A21" s="11">
        <v>10639</v>
      </c>
      <c r="B21" s="11" t="s">
        <v>98</v>
      </c>
      <c r="C21" s="11" t="s">
        <v>71</v>
      </c>
      <c r="D21" s="7">
        <f>VLOOKUP(C21,[1]Лист1!$C$3:$G$80,5,0)</f>
        <v>35.375999999999998</v>
      </c>
      <c r="E21" s="7">
        <f t="shared" si="0"/>
        <v>35.375999999999998</v>
      </c>
      <c r="F21" s="3" t="s">
        <v>10</v>
      </c>
      <c r="G21" s="2" t="s">
        <v>8</v>
      </c>
      <c r="H21" s="2" t="s">
        <v>9</v>
      </c>
      <c r="I21" s="4">
        <v>4640033453532</v>
      </c>
      <c r="J21" s="2" t="s">
        <v>13</v>
      </c>
    </row>
    <row r="22" spans="1:10">
      <c r="A22" s="11">
        <v>10625</v>
      </c>
      <c r="B22" s="11" t="s">
        <v>60</v>
      </c>
      <c r="C22" s="11" t="s">
        <v>99</v>
      </c>
      <c r="D22" s="7">
        <f>VLOOKUP(C22,[1]Лист1!$C$3:$G$80,5,0)</f>
        <v>426.64049999999997</v>
      </c>
      <c r="E22" s="7">
        <f t="shared" si="0"/>
        <v>426.64049999999997</v>
      </c>
      <c r="F22" s="3" t="s">
        <v>10</v>
      </c>
      <c r="G22" s="2" t="s">
        <v>8</v>
      </c>
      <c r="H22" s="2" t="s">
        <v>9</v>
      </c>
      <c r="I22" s="4">
        <v>4640033451293</v>
      </c>
      <c r="J22" s="2" t="s">
        <v>13</v>
      </c>
    </row>
    <row r="23" spans="1:10">
      <c r="A23" s="11">
        <v>10626</v>
      </c>
      <c r="B23" s="11" t="s">
        <v>101</v>
      </c>
      <c r="C23" s="11" t="s">
        <v>100</v>
      </c>
      <c r="D23" s="7">
        <f>VLOOKUP(C23,[1]Лист1!$C$3:$G$80,5,0)</f>
        <v>254.51249999999999</v>
      </c>
      <c r="E23" s="7">
        <f t="shared" si="0"/>
        <v>254.51249999999999</v>
      </c>
      <c r="F23" s="3" t="s">
        <v>10</v>
      </c>
      <c r="G23" s="2" t="s">
        <v>8</v>
      </c>
      <c r="H23" s="2" t="s">
        <v>9</v>
      </c>
      <c r="I23" s="4">
        <v>4640033451309</v>
      </c>
      <c r="J23" s="2" t="s">
        <v>13</v>
      </c>
    </row>
    <row r="24" spans="1:10">
      <c r="A24" s="11">
        <v>10595</v>
      </c>
      <c r="B24" s="11" t="s">
        <v>39</v>
      </c>
      <c r="C24" s="11" t="s">
        <v>102</v>
      </c>
      <c r="D24" s="7">
        <f>VLOOKUP(C24,[1]Лист1!$C$3:$G$80,5,0)</f>
        <v>196.53149999999999</v>
      </c>
      <c r="E24" s="7">
        <f t="shared" si="0"/>
        <v>196.53149999999999</v>
      </c>
      <c r="F24" s="3" t="s">
        <v>10</v>
      </c>
      <c r="G24" s="2" t="s">
        <v>8</v>
      </c>
      <c r="H24" s="2" t="s">
        <v>9</v>
      </c>
      <c r="I24" s="4" t="s">
        <v>75</v>
      </c>
      <c r="J24" s="2" t="s">
        <v>13</v>
      </c>
    </row>
    <row r="25" spans="1:10">
      <c r="A25" s="11">
        <v>10592</v>
      </c>
      <c r="B25" s="11" t="s">
        <v>36</v>
      </c>
      <c r="C25" s="11" t="s">
        <v>103</v>
      </c>
      <c r="D25" s="7">
        <f>VLOOKUP(C25,[1]Лист1!$C$3:$G$80,5,0)</f>
        <v>261.92099999999999</v>
      </c>
      <c r="E25" s="7">
        <f t="shared" si="0"/>
        <v>261.92099999999999</v>
      </c>
      <c r="F25" s="3" t="s">
        <v>10</v>
      </c>
      <c r="G25" s="2" t="s">
        <v>8</v>
      </c>
      <c r="H25" s="2" t="s">
        <v>9</v>
      </c>
      <c r="I25" s="4" t="s">
        <v>72</v>
      </c>
      <c r="J25" s="2" t="s">
        <v>12</v>
      </c>
    </row>
    <row r="26" spans="1:10">
      <c r="A26" s="11">
        <v>10597</v>
      </c>
      <c r="B26" s="11" t="s">
        <v>41</v>
      </c>
      <c r="C26" s="11" t="s">
        <v>104</v>
      </c>
      <c r="D26" s="7">
        <f>VLOOKUP(C26,[1]Лист1!$C$3:$G$80,5,0)</f>
        <v>205.161</v>
      </c>
      <c r="E26" s="7">
        <f t="shared" si="0"/>
        <v>205.161</v>
      </c>
      <c r="F26" s="3" t="s">
        <v>10</v>
      </c>
      <c r="G26" s="2" t="s">
        <v>8</v>
      </c>
      <c r="H26" s="2" t="s">
        <v>9</v>
      </c>
      <c r="I26" s="4">
        <v>4640033455475</v>
      </c>
      <c r="J26" s="2" t="s">
        <v>13</v>
      </c>
    </row>
    <row r="27" spans="1:10">
      <c r="A27" s="11">
        <v>10596</v>
      </c>
      <c r="B27" s="11" t="s">
        <v>40</v>
      </c>
      <c r="C27" s="11" t="s">
        <v>105</v>
      </c>
      <c r="D27" s="7">
        <f>VLOOKUP(C27,[1]Лист1!$C$3:$G$80,5,0)</f>
        <v>224.39999999999998</v>
      </c>
      <c r="E27" s="7">
        <f t="shared" si="0"/>
        <v>224.39999999999998</v>
      </c>
      <c r="F27" s="3" t="s">
        <v>10</v>
      </c>
      <c r="G27" s="2" t="s">
        <v>8</v>
      </c>
      <c r="H27" s="2" t="s">
        <v>9</v>
      </c>
      <c r="I27" s="4" t="s">
        <v>76</v>
      </c>
      <c r="J27" s="2" t="s">
        <v>13</v>
      </c>
    </row>
    <row r="28" spans="1:10">
      <c r="A28" s="11">
        <v>10593</v>
      </c>
      <c r="B28" s="11" t="s">
        <v>37</v>
      </c>
      <c r="C28" s="11" t="s">
        <v>106</v>
      </c>
      <c r="D28" s="7">
        <f>VLOOKUP(C28,[1]Лист1!$C$3:$G$80,5,0)</f>
        <v>274.56</v>
      </c>
      <c r="E28" s="7">
        <f t="shared" si="0"/>
        <v>274.56</v>
      </c>
      <c r="F28" s="3" t="s">
        <v>10</v>
      </c>
      <c r="G28" s="2" t="s">
        <v>8</v>
      </c>
      <c r="H28" s="2" t="s">
        <v>9</v>
      </c>
      <c r="I28" s="4" t="s">
        <v>73</v>
      </c>
      <c r="J28" s="2" t="s">
        <v>12</v>
      </c>
    </row>
    <row r="29" spans="1:10">
      <c r="A29" s="11">
        <v>10598</v>
      </c>
      <c r="B29" s="11" t="s">
        <v>42</v>
      </c>
      <c r="C29" s="11" t="s">
        <v>107</v>
      </c>
      <c r="D29" s="7">
        <f>VLOOKUP(C29,[1]Лист1!$C$3:$G$80,5,0)</f>
        <v>215.70449999999997</v>
      </c>
      <c r="E29" s="7">
        <f t="shared" si="0"/>
        <v>215.70449999999997</v>
      </c>
      <c r="F29" s="3" t="s">
        <v>10</v>
      </c>
      <c r="G29" s="2" t="s">
        <v>8</v>
      </c>
      <c r="H29" s="2" t="s">
        <v>9</v>
      </c>
      <c r="I29" s="4">
        <v>4640033455482</v>
      </c>
      <c r="J29" s="2" t="s">
        <v>13</v>
      </c>
    </row>
    <row r="30" spans="1:10">
      <c r="A30" s="11">
        <v>10594</v>
      </c>
      <c r="B30" s="11" t="s">
        <v>38</v>
      </c>
      <c r="C30" s="11" t="s">
        <v>108</v>
      </c>
      <c r="D30" s="7">
        <f>VLOOKUP(C30,[1]Лист1!$C$3:$G$80,5,0)</f>
        <v>277.38150000000002</v>
      </c>
      <c r="E30" s="7">
        <f t="shared" si="0"/>
        <v>277.38150000000002</v>
      </c>
      <c r="F30" s="3" t="s">
        <v>10</v>
      </c>
      <c r="G30" s="2" t="s">
        <v>8</v>
      </c>
      <c r="H30" s="2" t="s">
        <v>9</v>
      </c>
      <c r="I30" s="4" t="s">
        <v>74</v>
      </c>
      <c r="J30" s="2" t="s">
        <v>12</v>
      </c>
    </row>
    <row r="31" spans="1:10">
      <c r="A31" s="11">
        <v>10599</v>
      </c>
      <c r="B31" s="11" t="s">
        <v>43</v>
      </c>
      <c r="C31" s="11" t="s">
        <v>109</v>
      </c>
      <c r="D31" s="7">
        <f>VLOOKUP(C31,[1]Лист1!$C$3:$G$80,5,0)</f>
        <v>239.48099999999997</v>
      </c>
      <c r="E31" s="7">
        <f t="shared" si="0"/>
        <v>239.48099999999997</v>
      </c>
      <c r="F31" s="3" t="s">
        <v>10</v>
      </c>
      <c r="G31" s="2" t="s">
        <v>8</v>
      </c>
      <c r="H31" s="2" t="s">
        <v>9</v>
      </c>
      <c r="I31" s="4">
        <v>4640033455499</v>
      </c>
      <c r="J31" s="2" t="s">
        <v>13</v>
      </c>
    </row>
    <row r="32" spans="1:10">
      <c r="A32" s="11">
        <v>10607</v>
      </c>
      <c r="B32" s="11" t="s">
        <v>31</v>
      </c>
      <c r="C32" s="11" t="s">
        <v>110</v>
      </c>
      <c r="D32" s="7">
        <f>VLOOKUP(C32,[1]Лист1!$C$3:$G$80,5,0)</f>
        <v>2129.4899999999998</v>
      </c>
      <c r="E32" s="7">
        <f t="shared" si="0"/>
        <v>2129.4899999999998</v>
      </c>
      <c r="F32" s="3" t="s">
        <v>10</v>
      </c>
      <c r="G32" s="2" t="s">
        <v>8</v>
      </c>
      <c r="H32" s="2" t="s">
        <v>9</v>
      </c>
      <c r="I32" s="4">
        <v>4610018810916</v>
      </c>
      <c r="J32" s="2" t="s">
        <v>13</v>
      </c>
    </row>
    <row r="33" spans="1:10">
      <c r="A33" s="11">
        <v>10617</v>
      </c>
      <c r="B33" s="11" t="s">
        <v>21</v>
      </c>
      <c r="C33" s="11" t="s">
        <v>111</v>
      </c>
      <c r="D33" s="7">
        <f>VLOOKUP(C33,[1]Лист1!$C$3:$G$80,5,0)</f>
        <v>210.738</v>
      </c>
      <c r="E33" s="7">
        <f t="shared" si="0"/>
        <v>210.738</v>
      </c>
      <c r="F33" s="3" t="s">
        <v>10</v>
      </c>
      <c r="G33" s="2" t="s">
        <v>8</v>
      </c>
      <c r="H33" s="2" t="s">
        <v>9</v>
      </c>
      <c r="I33" s="4">
        <v>4610018810490</v>
      </c>
      <c r="J33" s="2" t="s">
        <v>12</v>
      </c>
    </row>
    <row r="34" spans="1:10">
      <c r="A34" s="11">
        <v>10619</v>
      </c>
      <c r="B34" s="11" t="s">
        <v>23</v>
      </c>
      <c r="C34" s="11" t="s">
        <v>112</v>
      </c>
      <c r="D34" s="7">
        <f>VLOOKUP(C34,[1]Лист1!$C$3:$G$80,5,0)</f>
        <v>231.62699999999998</v>
      </c>
      <c r="E34" s="7">
        <f t="shared" si="0"/>
        <v>231.62699999999998</v>
      </c>
      <c r="F34" s="3" t="s">
        <v>10</v>
      </c>
      <c r="G34" s="2" t="s">
        <v>8</v>
      </c>
      <c r="H34" s="2" t="s">
        <v>9</v>
      </c>
      <c r="I34" s="4">
        <v>4640033450197</v>
      </c>
      <c r="J34" s="2" t="s">
        <v>13</v>
      </c>
    </row>
    <row r="35" spans="1:10">
      <c r="A35" s="11">
        <v>10616</v>
      </c>
      <c r="B35" s="11" t="s">
        <v>20</v>
      </c>
      <c r="C35" s="11" t="s">
        <v>113</v>
      </c>
      <c r="D35" s="7">
        <f>VLOOKUP(C35,[1]Лист1!$C$3:$G$80,5,0)</f>
        <v>193.64399999999998</v>
      </c>
      <c r="E35" s="7">
        <f t="shared" si="0"/>
        <v>193.64399999999998</v>
      </c>
      <c r="F35" s="3" t="s">
        <v>10</v>
      </c>
      <c r="G35" s="2" t="s">
        <v>8</v>
      </c>
      <c r="H35" s="2" t="s">
        <v>9</v>
      </c>
      <c r="I35" s="4">
        <v>4610018810483</v>
      </c>
      <c r="J35" s="2" t="s">
        <v>12</v>
      </c>
    </row>
    <row r="36" spans="1:10">
      <c r="A36" s="11">
        <v>10618</v>
      </c>
      <c r="B36" s="11" t="s">
        <v>22</v>
      </c>
      <c r="C36" s="11" t="s">
        <v>114</v>
      </c>
      <c r="D36" s="7">
        <f>VLOOKUP(C36,[1]Лист1!$C$3:$G$80,5,0)</f>
        <v>170.59350000000001</v>
      </c>
      <c r="E36" s="7">
        <f t="shared" si="0"/>
        <v>170.59350000000001</v>
      </c>
      <c r="F36" s="3" t="s">
        <v>10</v>
      </c>
      <c r="G36" s="2" t="s">
        <v>8</v>
      </c>
      <c r="H36" s="2" t="s">
        <v>9</v>
      </c>
      <c r="I36" s="4">
        <v>4640033451279</v>
      </c>
      <c r="J36" s="2" t="s">
        <v>13</v>
      </c>
    </row>
    <row r="37" spans="1:10">
      <c r="A37" s="11">
        <v>10610</v>
      </c>
      <c r="B37" s="11" t="s">
        <v>34</v>
      </c>
      <c r="C37" s="11" t="s">
        <v>115</v>
      </c>
      <c r="D37" s="7">
        <f>VLOOKUP(C37,[1]Лист1!$C$3:$G$80,5,0)</f>
        <v>511.84649999999993</v>
      </c>
      <c r="E37" s="7">
        <f t="shared" si="0"/>
        <v>511.84649999999993</v>
      </c>
      <c r="F37" s="3" t="s">
        <v>10</v>
      </c>
      <c r="G37" s="2" t="s">
        <v>8</v>
      </c>
      <c r="H37" s="2" t="s">
        <v>9</v>
      </c>
      <c r="I37" s="4">
        <v>4610018815297</v>
      </c>
      <c r="J37" s="2" t="s">
        <v>12</v>
      </c>
    </row>
    <row r="38" spans="1:10">
      <c r="A38" s="11">
        <v>10611</v>
      </c>
      <c r="B38" s="11" t="s">
        <v>35</v>
      </c>
      <c r="C38" s="11" t="s">
        <v>116</v>
      </c>
      <c r="D38" s="7">
        <f>VLOOKUP(C38,[1]Лист1!$C$3:$G$80,5,0)</f>
        <v>333.69599999999997</v>
      </c>
      <c r="E38" s="7">
        <f t="shared" si="0"/>
        <v>333.69599999999997</v>
      </c>
      <c r="F38" s="3" t="s">
        <v>10</v>
      </c>
      <c r="G38" s="2" t="s">
        <v>8</v>
      </c>
      <c r="H38" s="2" t="s">
        <v>9</v>
      </c>
      <c r="I38" s="4">
        <v>4610018815303</v>
      </c>
      <c r="J38" s="2" t="s">
        <v>13</v>
      </c>
    </row>
    <row r="39" spans="1:10">
      <c r="A39" s="11">
        <v>10608</v>
      </c>
      <c r="B39" s="11" t="s">
        <v>32</v>
      </c>
      <c r="C39" s="11" t="s">
        <v>117</v>
      </c>
      <c r="D39" s="7">
        <f>VLOOKUP(C39,[1]Лист1!$C$3:$G$80,5,0)</f>
        <v>543.95550000000003</v>
      </c>
      <c r="E39" s="7">
        <f t="shared" si="0"/>
        <v>543.95550000000003</v>
      </c>
      <c r="F39" s="3" t="s">
        <v>10</v>
      </c>
      <c r="G39" s="2" t="s">
        <v>8</v>
      </c>
      <c r="H39" s="2" t="s">
        <v>9</v>
      </c>
      <c r="I39" s="4">
        <v>4610018810742</v>
      </c>
      <c r="J39" s="2" t="s">
        <v>12</v>
      </c>
    </row>
    <row r="40" spans="1:10">
      <c r="A40" s="11">
        <v>10609</v>
      </c>
      <c r="B40" s="11" t="s">
        <v>33</v>
      </c>
      <c r="C40" s="11" t="s">
        <v>118</v>
      </c>
      <c r="D40" s="7">
        <f>VLOOKUP(C40,[1]Лист1!$C$3:$G$80,5,0)</f>
        <v>1217.7</v>
      </c>
      <c r="E40" s="7">
        <f t="shared" si="0"/>
        <v>1217.7</v>
      </c>
      <c r="F40" s="3" t="s">
        <v>10</v>
      </c>
      <c r="G40" s="2" t="s">
        <v>8</v>
      </c>
      <c r="H40" s="2" t="s">
        <v>9</v>
      </c>
      <c r="I40" s="4">
        <v>4610018815914</v>
      </c>
      <c r="J40" s="2" t="s">
        <v>13</v>
      </c>
    </row>
    <row r="41" spans="1:10">
      <c r="A41" s="11">
        <v>10605</v>
      </c>
      <c r="B41" s="11" t="s">
        <v>120</v>
      </c>
      <c r="C41" s="11" t="s">
        <v>119</v>
      </c>
      <c r="D41" s="7">
        <f>VLOOKUP(C41,[1]Лист1!$C$3:$G$80,5,0)</f>
        <v>1096.2269999999999</v>
      </c>
      <c r="E41" s="7">
        <f t="shared" si="0"/>
        <v>1096.2269999999999</v>
      </c>
      <c r="F41" s="3" t="s">
        <v>10</v>
      </c>
      <c r="G41" s="2" t="s">
        <v>8</v>
      </c>
      <c r="H41" s="2" t="s">
        <v>9</v>
      </c>
      <c r="I41" s="4">
        <v>4610018810377</v>
      </c>
      <c r="J41" s="2" t="s">
        <v>13</v>
      </c>
    </row>
    <row r="42" spans="1:10">
      <c r="A42" s="11">
        <v>10604</v>
      </c>
      <c r="B42" s="11" t="s">
        <v>122</v>
      </c>
      <c r="C42" s="11" t="s">
        <v>121</v>
      </c>
      <c r="D42" s="7">
        <f>VLOOKUP(C42,[1]Лист1!$C$3:$G$80,5,0)</f>
        <v>1150.9079999999999</v>
      </c>
      <c r="E42" s="7">
        <f t="shared" si="0"/>
        <v>1150.9079999999999</v>
      </c>
      <c r="F42" s="3" t="s">
        <v>10</v>
      </c>
      <c r="G42" s="2" t="s">
        <v>8</v>
      </c>
      <c r="H42" s="2" t="s">
        <v>9</v>
      </c>
      <c r="I42" s="4">
        <v>4610018810360</v>
      </c>
      <c r="J42" s="2" t="s">
        <v>13</v>
      </c>
    </row>
    <row r="43" spans="1:10">
      <c r="A43" s="11">
        <v>10602</v>
      </c>
      <c r="B43" s="11" t="s">
        <v>30</v>
      </c>
      <c r="C43" s="11" t="s">
        <v>123</v>
      </c>
      <c r="D43" s="7">
        <f>VLOOKUP(C43,[1]Лист1!$C$3:$G$80,5,0)</f>
        <v>190.3605</v>
      </c>
      <c r="E43" s="7">
        <f t="shared" si="0"/>
        <v>190.3605</v>
      </c>
      <c r="F43" s="3" t="s">
        <v>10</v>
      </c>
      <c r="G43" s="2" t="s">
        <v>8</v>
      </c>
      <c r="H43" s="2" t="s">
        <v>9</v>
      </c>
      <c r="I43" s="4">
        <v>4640033450180</v>
      </c>
      <c r="J43" s="2" t="s">
        <v>13</v>
      </c>
    </row>
    <row r="44" spans="1:10">
      <c r="A44" s="11">
        <v>10601</v>
      </c>
      <c r="B44" s="11" t="s">
        <v>29</v>
      </c>
      <c r="C44" s="11" t="s">
        <v>124</v>
      </c>
      <c r="D44" s="7">
        <f>VLOOKUP(C44,[1]Лист1!$C$3:$G$80,5,0)</f>
        <v>238.90349999999998</v>
      </c>
      <c r="E44" s="7">
        <f t="shared" si="0"/>
        <v>238.90349999999998</v>
      </c>
      <c r="F44" s="3" t="s">
        <v>10</v>
      </c>
      <c r="G44" s="2" t="s">
        <v>8</v>
      </c>
      <c r="H44" s="2" t="s">
        <v>9</v>
      </c>
      <c r="I44" s="4">
        <v>4610018815310</v>
      </c>
      <c r="J44" s="2" t="s">
        <v>13</v>
      </c>
    </row>
    <row r="45" spans="1:10" ht="13.5" customHeight="1">
      <c r="A45" s="11">
        <v>10606</v>
      </c>
      <c r="B45" s="11" t="s">
        <v>126</v>
      </c>
      <c r="C45" s="11" t="s">
        <v>125</v>
      </c>
      <c r="D45" s="7">
        <f>VLOOKUP(C45,[1]Лист1!$C$3:$G$80,5,0)</f>
        <v>765.35249999999996</v>
      </c>
      <c r="E45" s="7">
        <f t="shared" ref="E45:E76" si="1">-(D45*$E$2-D45)</f>
        <v>765.35249999999996</v>
      </c>
      <c r="F45" s="3" t="s">
        <v>10</v>
      </c>
      <c r="G45" s="2" t="s">
        <v>8</v>
      </c>
      <c r="H45" s="2" t="s">
        <v>9</v>
      </c>
      <c r="I45" s="4">
        <v>4610018811237</v>
      </c>
      <c r="J45" s="2" t="s">
        <v>13</v>
      </c>
    </row>
    <row r="46" spans="1:10">
      <c r="A46" s="11">
        <v>10600</v>
      </c>
      <c r="B46" s="11" t="s">
        <v>28</v>
      </c>
      <c r="C46" s="11" t="s">
        <v>127</v>
      </c>
      <c r="D46" s="7">
        <f>VLOOKUP(C46,[1]Лист1!$C$3:$G$80,5,0)</f>
        <v>288.68400000000003</v>
      </c>
      <c r="E46" s="7">
        <f t="shared" si="1"/>
        <v>288.68400000000003</v>
      </c>
      <c r="F46" s="3" t="s">
        <v>10</v>
      </c>
      <c r="G46" s="2" t="s">
        <v>8</v>
      </c>
      <c r="H46" s="2" t="s">
        <v>9</v>
      </c>
      <c r="I46" s="4">
        <v>4610018810322</v>
      </c>
      <c r="J46" s="2" t="s">
        <v>13</v>
      </c>
    </row>
    <row r="47" spans="1:10">
      <c r="A47" s="11">
        <v>10603</v>
      </c>
      <c r="B47" s="11" t="s">
        <v>129</v>
      </c>
      <c r="C47" s="11" t="s">
        <v>128</v>
      </c>
      <c r="D47" s="7">
        <f>VLOOKUP(C47,[1]Лист1!$C$3:$G$80,5,0)</f>
        <v>720.55499999999995</v>
      </c>
      <c r="E47" s="7">
        <f t="shared" si="1"/>
        <v>720.55499999999995</v>
      </c>
      <c r="F47" s="3" t="s">
        <v>10</v>
      </c>
      <c r="G47" s="2" t="s">
        <v>8</v>
      </c>
      <c r="H47" s="2" t="s">
        <v>9</v>
      </c>
      <c r="I47" s="4">
        <v>4610018810353</v>
      </c>
      <c r="J47" s="2" t="s">
        <v>13</v>
      </c>
    </row>
    <row r="48" spans="1:10">
      <c r="A48" s="11">
        <v>10584</v>
      </c>
      <c r="B48" s="11" t="s">
        <v>51</v>
      </c>
      <c r="C48" s="11" t="s">
        <v>130</v>
      </c>
      <c r="D48" s="7">
        <f>VLOOKUP(C48,[1]Лист1!$C$3:$G$80,5,0)</f>
        <v>581.21249999999998</v>
      </c>
      <c r="E48" s="7">
        <f t="shared" si="1"/>
        <v>581.21249999999998</v>
      </c>
      <c r="F48" s="3" t="s">
        <v>10</v>
      </c>
      <c r="G48" s="2" t="s">
        <v>8</v>
      </c>
      <c r="H48" s="2" t="s">
        <v>9</v>
      </c>
      <c r="I48" s="4">
        <v>4640033450036</v>
      </c>
      <c r="J48" s="2" t="s">
        <v>13</v>
      </c>
    </row>
    <row r="49" spans="1:10">
      <c r="A49" s="11">
        <v>10582</v>
      </c>
      <c r="B49" s="11" t="s">
        <v>49</v>
      </c>
      <c r="C49" s="11" t="s">
        <v>131</v>
      </c>
      <c r="D49" s="7">
        <f>VLOOKUP(C49,[1]Лист1!$C$3:$G$80,5,0)</f>
        <v>1007.9354999999999</v>
      </c>
      <c r="E49" s="7">
        <f t="shared" si="1"/>
        <v>1007.9354999999999</v>
      </c>
      <c r="F49" s="3" t="s">
        <v>10</v>
      </c>
      <c r="G49" s="2" t="s">
        <v>8</v>
      </c>
      <c r="H49" s="2" t="s">
        <v>9</v>
      </c>
      <c r="I49" s="4">
        <v>4610018811428</v>
      </c>
      <c r="J49" s="2" t="s">
        <v>13</v>
      </c>
    </row>
    <row r="50" spans="1:10">
      <c r="A50" s="11">
        <v>10583</v>
      </c>
      <c r="B50" s="11" t="s">
        <v>50</v>
      </c>
      <c r="C50" s="11" t="s">
        <v>132</v>
      </c>
      <c r="D50" s="7">
        <f>VLOOKUP(C50,[1]Лист1!$C$3:$G$80,5,0)</f>
        <v>731.37899999999991</v>
      </c>
      <c r="E50" s="7">
        <f t="shared" si="1"/>
        <v>731.37899999999991</v>
      </c>
      <c r="F50" s="3" t="s">
        <v>10</v>
      </c>
      <c r="G50" s="2" t="s">
        <v>8</v>
      </c>
      <c r="H50" s="2" t="s">
        <v>9</v>
      </c>
      <c r="I50" s="4">
        <v>4610018819691</v>
      </c>
      <c r="J50" s="2" t="s">
        <v>13</v>
      </c>
    </row>
    <row r="51" spans="1:10">
      <c r="A51" s="11">
        <v>10588</v>
      </c>
      <c r="B51" s="11" t="s">
        <v>55</v>
      </c>
      <c r="C51" s="11" t="s">
        <v>133</v>
      </c>
      <c r="D51" s="7">
        <f>VLOOKUP(C51,[1]Лист1!$C$3:$G$80,5,0)</f>
        <v>817.88849999999991</v>
      </c>
      <c r="E51" s="7">
        <f t="shared" si="1"/>
        <v>817.88849999999991</v>
      </c>
      <c r="F51" s="3" t="s">
        <v>10</v>
      </c>
      <c r="G51" s="2" t="s">
        <v>8</v>
      </c>
      <c r="H51" s="2" t="s">
        <v>9</v>
      </c>
      <c r="I51" s="4">
        <v>4640033450050</v>
      </c>
      <c r="J51" s="2" t="s">
        <v>13</v>
      </c>
    </row>
    <row r="52" spans="1:10">
      <c r="A52" s="11">
        <v>10587</v>
      </c>
      <c r="B52" s="11" t="s">
        <v>54</v>
      </c>
      <c r="C52" s="11" t="s">
        <v>134</v>
      </c>
      <c r="D52" s="7">
        <f>VLOOKUP(C52,[1]Лист1!$C$3:$G$80,5,0)</f>
        <v>1091.7885000000001</v>
      </c>
      <c r="E52" s="7">
        <f t="shared" si="1"/>
        <v>1091.7885000000001</v>
      </c>
      <c r="F52" s="3" t="s">
        <v>10</v>
      </c>
      <c r="G52" s="2" t="s">
        <v>8</v>
      </c>
      <c r="H52" s="2" t="s">
        <v>9</v>
      </c>
      <c r="I52" s="4">
        <v>4610018812470</v>
      </c>
      <c r="J52" s="2" t="s">
        <v>13</v>
      </c>
    </row>
    <row r="53" spans="1:10">
      <c r="A53" s="11">
        <v>10580</v>
      </c>
      <c r="B53" s="11" t="s">
        <v>47</v>
      </c>
      <c r="C53" s="11" t="s">
        <v>135</v>
      </c>
      <c r="D53" s="7">
        <f>VLOOKUP(C53,[1]Лист1!$C$3:$G$80,5,0)</f>
        <v>988.36649999999997</v>
      </c>
      <c r="E53" s="7">
        <f t="shared" si="1"/>
        <v>988.36649999999997</v>
      </c>
      <c r="F53" s="3" t="s">
        <v>10</v>
      </c>
      <c r="G53" s="2" t="s">
        <v>8</v>
      </c>
      <c r="H53" s="2" t="s">
        <v>9</v>
      </c>
      <c r="I53" s="4">
        <v>4610018810261</v>
      </c>
      <c r="J53" s="2" t="s">
        <v>13</v>
      </c>
    </row>
    <row r="54" spans="1:10">
      <c r="A54" s="11">
        <v>10581</v>
      </c>
      <c r="B54" s="11" t="s">
        <v>48</v>
      </c>
      <c r="C54" s="11" t="s">
        <v>136</v>
      </c>
      <c r="D54" s="7">
        <f>VLOOKUP(C54,[1]Лист1!$C$3:$G$80,5,0)</f>
        <v>713.92200000000003</v>
      </c>
      <c r="E54" s="7">
        <f t="shared" si="1"/>
        <v>713.92200000000003</v>
      </c>
      <c r="F54" s="3" t="s">
        <v>10</v>
      </c>
      <c r="G54" s="2" t="s">
        <v>8</v>
      </c>
      <c r="H54" s="2" t="s">
        <v>9</v>
      </c>
      <c r="I54" s="4">
        <v>4640033450012</v>
      </c>
      <c r="J54" s="2" t="s">
        <v>13</v>
      </c>
    </row>
    <row r="55" spans="1:10">
      <c r="A55" s="11">
        <v>10585</v>
      </c>
      <c r="B55" s="11" t="s">
        <v>52</v>
      </c>
      <c r="C55" s="11" t="s">
        <v>137</v>
      </c>
      <c r="D55" s="7">
        <f>VLOOKUP(C55,[1]Лист1!$C$3:$G$80,5,0)</f>
        <v>1078.2749999999999</v>
      </c>
      <c r="E55" s="7">
        <f t="shared" si="1"/>
        <v>1078.2749999999999</v>
      </c>
      <c r="F55" s="3" t="s">
        <v>10</v>
      </c>
      <c r="G55" s="2" t="s">
        <v>8</v>
      </c>
      <c r="H55" s="2" t="s">
        <v>9</v>
      </c>
      <c r="I55" s="4">
        <v>4610018812463</v>
      </c>
      <c r="J55" s="2" t="s">
        <v>12</v>
      </c>
    </row>
    <row r="56" spans="1:10">
      <c r="A56" s="11">
        <v>10591</v>
      </c>
      <c r="B56" s="11" t="s">
        <v>58</v>
      </c>
      <c r="C56" s="11" t="s">
        <v>138</v>
      </c>
      <c r="D56" s="7">
        <f>VLOOKUP(C56,[1]Лист1!$C$3:$G$80,5,0)</f>
        <v>704.33550000000002</v>
      </c>
      <c r="E56" s="7">
        <f t="shared" si="1"/>
        <v>704.33550000000002</v>
      </c>
      <c r="F56" s="3" t="s">
        <v>10</v>
      </c>
      <c r="G56" s="2" t="s">
        <v>8</v>
      </c>
      <c r="H56" s="2" t="s">
        <v>9</v>
      </c>
      <c r="I56" s="4">
        <v>4610018817208</v>
      </c>
      <c r="J56" s="2" t="s">
        <v>13</v>
      </c>
    </row>
    <row r="57" spans="1:10">
      <c r="A57" s="11">
        <v>10589</v>
      </c>
      <c r="B57" s="11" t="s">
        <v>56</v>
      </c>
      <c r="C57" s="11" t="s">
        <v>139</v>
      </c>
      <c r="D57" s="7">
        <f>VLOOKUP(C57,[1]Лист1!$C$3:$G$80,5,0)</f>
        <v>1189.1219999999998</v>
      </c>
      <c r="E57" s="7">
        <f t="shared" si="1"/>
        <v>1189.1219999999998</v>
      </c>
      <c r="F57" s="3" t="s">
        <v>10</v>
      </c>
      <c r="G57" s="2" t="s">
        <v>8</v>
      </c>
      <c r="H57" s="2" t="s">
        <v>9</v>
      </c>
      <c r="I57" s="4">
        <v>4640033453143</v>
      </c>
      <c r="J57" s="2" t="s">
        <v>13</v>
      </c>
    </row>
    <row r="58" spans="1:10">
      <c r="A58" s="11">
        <v>10586</v>
      </c>
      <c r="B58" s="11" t="s">
        <v>53</v>
      </c>
      <c r="C58" s="11" t="s">
        <v>140</v>
      </c>
      <c r="D58" s="7">
        <f>VLOOKUP(C58,[1]Лист1!$C$3:$G$80,5,0)</f>
        <v>768.60299999999995</v>
      </c>
      <c r="E58" s="7">
        <f t="shared" si="1"/>
        <v>768.60299999999995</v>
      </c>
      <c r="F58" s="3" t="s">
        <v>10</v>
      </c>
      <c r="G58" s="2" t="s">
        <v>8</v>
      </c>
      <c r="H58" s="2" t="s">
        <v>9</v>
      </c>
      <c r="I58" s="4">
        <v>4640033450043</v>
      </c>
      <c r="J58" s="2" t="s">
        <v>12</v>
      </c>
    </row>
    <row r="59" spans="1:10">
      <c r="A59" s="11">
        <v>10577</v>
      </c>
      <c r="B59" s="11" t="s">
        <v>44</v>
      </c>
      <c r="C59" s="11" t="s">
        <v>141</v>
      </c>
      <c r="D59" s="7">
        <f>VLOOKUP(C59,[1]Лист1!$C$3:$G$80,5,0)</f>
        <v>260.66699999999997</v>
      </c>
      <c r="E59" s="7">
        <f t="shared" si="1"/>
        <v>260.66699999999997</v>
      </c>
      <c r="F59" s="3" t="s">
        <v>10</v>
      </c>
      <c r="G59" s="2" t="s">
        <v>8</v>
      </c>
      <c r="H59" s="2" t="s">
        <v>9</v>
      </c>
      <c r="I59" s="4" t="s">
        <v>77</v>
      </c>
      <c r="J59" s="2" t="s">
        <v>12</v>
      </c>
    </row>
    <row r="60" spans="1:10">
      <c r="A60" s="11">
        <v>10578</v>
      </c>
      <c r="B60" s="11" t="s">
        <v>45</v>
      </c>
      <c r="C60" s="11" t="s">
        <v>142</v>
      </c>
      <c r="D60" s="7">
        <f>VLOOKUP(C60,[1]Лист1!$C$3:$G$80,5,0)</f>
        <v>264</v>
      </c>
      <c r="E60" s="7">
        <f t="shared" si="1"/>
        <v>264</v>
      </c>
      <c r="F60" s="3" t="s">
        <v>10</v>
      </c>
      <c r="G60" s="2" t="s">
        <v>8</v>
      </c>
      <c r="H60" s="2" t="s">
        <v>9</v>
      </c>
      <c r="I60" s="4" t="s">
        <v>78</v>
      </c>
      <c r="J60" s="2" t="s">
        <v>12</v>
      </c>
    </row>
    <row r="61" spans="1:10">
      <c r="A61" s="11">
        <v>10579</v>
      </c>
      <c r="B61" s="11" t="s">
        <v>46</v>
      </c>
      <c r="C61" s="11" t="s">
        <v>143</v>
      </c>
      <c r="D61" s="7">
        <f>VLOOKUP(C61,[1]Лист1!$C$3:$G$80,5,0)</f>
        <v>300.399</v>
      </c>
      <c r="E61" s="7">
        <f t="shared" si="1"/>
        <v>300.399</v>
      </c>
      <c r="F61" s="3" t="s">
        <v>10</v>
      </c>
      <c r="G61" s="2" t="s">
        <v>8</v>
      </c>
      <c r="H61" s="2" t="s">
        <v>9</v>
      </c>
      <c r="I61" s="4" t="s">
        <v>79</v>
      </c>
      <c r="J61" s="2" t="s">
        <v>12</v>
      </c>
    </row>
    <row r="62" spans="1:10">
      <c r="A62" s="11">
        <v>10590</v>
      </c>
      <c r="B62" s="11" t="s">
        <v>57</v>
      </c>
      <c r="C62" s="11" t="s">
        <v>144</v>
      </c>
      <c r="D62" s="7">
        <f>VLOOKUP(C62,[1]Лист1!$C$3:$G$80,5,0)</f>
        <v>439.64249999999998</v>
      </c>
      <c r="E62" s="7">
        <f t="shared" si="1"/>
        <v>439.64249999999998</v>
      </c>
      <c r="F62" s="3" t="s">
        <v>10</v>
      </c>
      <c r="G62" s="2" t="s">
        <v>8</v>
      </c>
      <c r="H62" s="2" t="s">
        <v>9</v>
      </c>
      <c r="I62" s="4">
        <v>4610018813859</v>
      </c>
      <c r="J62" s="2" t="s">
        <v>13</v>
      </c>
    </row>
    <row r="63" spans="1:10">
      <c r="A63" s="11">
        <v>10571</v>
      </c>
      <c r="B63" s="11" t="s">
        <v>69</v>
      </c>
      <c r="C63" s="11" t="s">
        <v>145</v>
      </c>
      <c r="D63" s="7">
        <f>VLOOKUP(C63,[1]Лист1!$C$3:$G$80,5,0)</f>
        <v>248.1105</v>
      </c>
      <c r="E63" s="7">
        <f t="shared" si="1"/>
        <v>248.1105</v>
      </c>
      <c r="F63" s="3" t="s">
        <v>10</v>
      </c>
      <c r="G63" s="2" t="s">
        <v>8</v>
      </c>
      <c r="H63" s="2" t="s">
        <v>9</v>
      </c>
      <c r="I63" s="4">
        <v>4610018811831</v>
      </c>
      <c r="J63" s="2" t="s">
        <v>13</v>
      </c>
    </row>
    <row r="64" spans="1:10">
      <c r="A64" s="11">
        <v>10572</v>
      </c>
      <c r="B64" s="11" t="s">
        <v>70</v>
      </c>
      <c r="C64" s="11" t="s">
        <v>146</v>
      </c>
      <c r="D64" s="7">
        <f>VLOOKUP(C64,[1]Лист1!$C$3:$G$80,5,0)</f>
        <v>266.93700000000001</v>
      </c>
      <c r="E64" s="7">
        <f t="shared" si="1"/>
        <v>266.93700000000001</v>
      </c>
      <c r="F64" s="3" t="s">
        <v>10</v>
      </c>
      <c r="G64" s="2" t="s">
        <v>8</v>
      </c>
      <c r="H64" s="2" t="s">
        <v>9</v>
      </c>
      <c r="I64" s="4">
        <v>4610018811817</v>
      </c>
      <c r="J64" s="2" t="s">
        <v>13</v>
      </c>
    </row>
    <row r="65" spans="1:10">
      <c r="A65" s="11">
        <v>10564</v>
      </c>
      <c r="B65" s="11" t="s">
        <v>65</v>
      </c>
      <c r="C65" s="11" t="s">
        <v>147</v>
      </c>
      <c r="D65" s="7">
        <f>VLOOKUP(C65,[1]Лист1!$C$3:$G$80,5,0)</f>
        <v>439.04849999999993</v>
      </c>
      <c r="E65" s="7">
        <f t="shared" si="1"/>
        <v>439.04849999999993</v>
      </c>
      <c r="F65" s="3" t="s">
        <v>10</v>
      </c>
      <c r="G65" s="2" t="s">
        <v>8</v>
      </c>
      <c r="H65" s="2" t="s">
        <v>9</v>
      </c>
      <c r="I65" s="4">
        <v>4610018810698</v>
      </c>
      <c r="J65" s="2" t="s">
        <v>13</v>
      </c>
    </row>
    <row r="66" spans="1:10">
      <c r="A66" s="11">
        <v>10565</v>
      </c>
      <c r="B66" s="11" t="s">
        <v>66</v>
      </c>
      <c r="C66" s="11" t="s">
        <v>148</v>
      </c>
      <c r="D66" s="7">
        <f>VLOOKUP(C66,[1]Лист1!$C$3:$G$80,5,0)</f>
        <v>510.92249999999996</v>
      </c>
      <c r="E66" s="7">
        <f t="shared" si="1"/>
        <v>510.92249999999996</v>
      </c>
      <c r="F66" s="3" t="s">
        <v>10</v>
      </c>
      <c r="G66" s="2" t="s">
        <v>8</v>
      </c>
      <c r="H66" s="2" t="s">
        <v>9</v>
      </c>
      <c r="I66" s="4">
        <v>4640033454713</v>
      </c>
      <c r="J66" s="2" t="s">
        <v>13</v>
      </c>
    </row>
    <row r="67" spans="1:10">
      <c r="A67" s="11">
        <v>10566</v>
      </c>
      <c r="B67" s="11" t="s">
        <v>67</v>
      </c>
      <c r="C67" s="11" t="s">
        <v>149</v>
      </c>
      <c r="D67" s="7">
        <f>VLOOKUP(C67,[1]Лист1!$C$3:$G$80,5,0)</f>
        <v>439.09799999999996</v>
      </c>
      <c r="E67" s="7">
        <f t="shared" si="1"/>
        <v>439.09799999999996</v>
      </c>
      <c r="F67" s="3" t="s">
        <v>10</v>
      </c>
      <c r="G67" s="2" t="s">
        <v>8</v>
      </c>
      <c r="H67" s="2" t="s">
        <v>9</v>
      </c>
      <c r="I67" s="4">
        <v>4640033454720</v>
      </c>
      <c r="J67" s="2" t="s">
        <v>13</v>
      </c>
    </row>
    <row r="68" spans="1:10">
      <c r="A68" s="11">
        <v>10612</v>
      </c>
      <c r="B68" s="11" t="s">
        <v>16</v>
      </c>
      <c r="C68" s="11" t="s">
        <v>150</v>
      </c>
      <c r="D68" s="7">
        <f>VLOOKUP(C68,[1]Лист1!$C$3:$G$80,5,0)</f>
        <v>95.997</v>
      </c>
      <c r="E68" s="7">
        <f t="shared" si="1"/>
        <v>95.997</v>
      </c>
      <c r="F68" s="3" t="s">
        <v>10</v>
      </c>
      <c r="G68" s="2" t="s">
        <v>8</v>
      </c>
      <c r="H68" s="2" t="s">
        <v>9</v>
      </c>
      <c r="I68" s="4">
        <v>4610018810445</v>
      </c>
      <c r="J68" s="2" t="s">
        <v>12</v>
      </c>
    </row>
    <row r="69" spans="1:10">
      <c r="A69" s="11">
        <v>10614</v>
      </c>
      <c r="B69" s="11" t="s">
        <v>18</v>
      </c>
      <c r="C69" s="11" t="s">
        <v>151</v>
      </c>
      <c r="D69" s="7">
        <f>VLOOKUP(C69,[1]Лист1!$C$3:$G$80,5,0)</f>
        <v>130.05299999999997</v>
      </c>
      <c r="E69" s="7">
        <f t="shared" si="1"/>
        <v>130.05299999999997</v>
      </c>
      <c r="F69" s="3" t="s">
        <v>10</v>
      </c>
      <c r="G69" s="2" t="s">
        <v>8</v>
      </c>
      <c r="H69" s="2" t="s">
        <v>9</v>
      </c>
      <c r="I69" s="4">
        <v>4640033450203</v>
      </c>
      <c r="J69" s="2" t="s">
        <v>13</v>
      </c>
    </row>
    <row r="70" spans="1:10">
      <c r="A70" s="11">
        <v>10620</v>
      </c>
      <c r="B70" s="11" t="s">
        <v>24</v>
      </c>
      <c r="C70" s="11" t="s">
        <v>152</v>
      </c>
      <c r="D70" s="7">
        <f>VLOOKUP(C70,[1]Лист1!$C$3:$G$80,5,0)</f>
        <v>58.228499999999997</v>
      </c>
      <c r="E70" s="7">
        <f t="shared" si="1"/>
        <v>58.228499999999997</v>
      </c>
      <c r="F70" s="3" t="s">
        <v>10</v>
      </c>
      <c r="G70" s="2" t="s">
        <v>8</v>
      </c>
      <c r="H70" s="2" t="s">
        <v>9</v>
      </c>
      <c r="I70" s="4">
        <v>4610018810421</v>
      </c>
      <c r="J70" s="2" t="s">
        <v>13</v>
      </c>
    </row>
    <row r="71" spans="1:10">
      <c r="A71" s="11">
        <v>10622</v>
      </c>
      <c r="B71" s="11" t="s">
        <v>26</v>
      </c>
      <c r="C71" s="11" t="s">
        <v>153</v>
      </c>
      <c r="D71" s="7">
        <f>VLOOKUP(C71,[1]Лист1!$C$3:$G$80,5,0)</f>
        <v>71.873999999999995</v>
      </c>
      <c r="E71" s="7">
        <f t="shared" si="1"/>
        <v>71.873999999999995</v>
      </c>
      <c r="F71" s="3" t="s">
        <v>10</v>
      </c>
      <c r="G71" s="2" t="s">
        <v>8</v>
      </c>
      <c r="H71" s="2" t="s">
        <v>9</v>
      </c>
      <c r="I71" s="4">
        <v>4610018810438</v>
      </c>
      <c r="J71" s="2" t="s">
        <v>12</v>
      </c>
    </row>
    <row r="72" spans="1:10">
      <c r="A72" s="11">
        <v>10568</v>
      </c>
      <c r="B72" s="11" t="s">
        <v>155</v>
      </c>
      <c r="C72" s="11" t="s">
        <v>154</v>
      </c>
      <c r="D72" s="7">
        <f>VLOOKUP(C72,[1]Лист1!$C$3:$G$80,5,0)</f>
        <v>229.86149999999998</v>
      </c>
      <c r="E72" s="7">
        <f t="shared" si="1"/>
        <v>229.86149999999998</v>
      </c>
      <c r="F72" s="3" t="s">
        <v>10</v>
      </c>
      <c r="G72" s="2" t="s">
        <v>8</v>
      </c>
      <c r="H72" s="2" t="s">
        <v>9</v>
      </c>
      <c r="I72" s="4">
        <v>4610018813910</v>
      </c>
      <c r="J72" s="2" t="s">
        <v>12</v>
      </c>
    </row>
    <row r="73" spans="1:10">
      <c r="A73" s="13">
        <v>10569</v>
      </c>
      <c r="B73" s="13" t="s">
        <v>157</v>
      </c>
      <c r="C73" s="13" t="s">
        <v>156</v>
      </c>
      <c r="D73" s="7">
        <f>VLOOKUP(C73,[1]Лист1!$C$3:$G$80,5,0)</f>
        <v>250.61849999999995</v>
      </c>
      <c r="E73" s="14">
        <f t="shared" si="1"/>
        <v>250.61849999999995</v>
      </c>
      <c r="F73" s="15" t="s">
        <v>10</v>
      </c>
      <c r="G73" s="16" t="s">
        <v>8</v>
      </c>
      <c r="H73" s="16" t="s">
        <v>9</v>
      </c>
      <c r="I73" s="12">
        <v>4610018813484</v>
      </c>
      <c r="J73" s="2" t="s">
        <v>12</v>
      </c>
    </row>
    <row r="74" spans="1:10">
      <c r="A74" s="11">
        <v>10570</v>
      </c>
      <c r="B74" s="11" t="s">
        <v>159</v>
      </c>
      <c r="C74" s="11" t="s">
        <v>158</v>
      </c>
      <c r="D74" s="7">
        <f>VLOOKUP(C74,[1]Лист1!$C$3:$G$80,5,0)</f>
        <v>391.37999999999994</v>
      </c>
      <c r="E74" s="14">
        <f t="shared" si="1"/>
        <v>391.37999999999994</v>
      </c>
      <c r="F74" s="15" t="s">
        <v>10</v>
      </c>
      <c r="G74" s="16" t="s">
        <v>8</v>
      </c>
      <c r="H74" s="16" t="s">
        <v>9</v>
      </c>
      <c r="I74" s="4">
        <v>4610018813927</v>
      </c>
      <c r="J74" s="2" t="s">
        <v>13</v>
      </c>
    </row>
    <row r="75" spans="1:10">
      <c r="A75" s="11">
        <v>10643</v>
      </c>
      <c r="B75" s="11" t="s">
        <v>166</v>
      </c>
      <c r="C75" s="11" t="s">
        <v>167</v>
      </c>
      <c r="D75" s="7">
        <f>VLOOKUP(C75,[1]Лист1!$C$3:$G$80,5,0)</f>
        <v>1404.81</v>
      </c>
      <c r="E75" s="14">
        <f t="shared" si="1"/>
        <v>1404.81</v>
      </c>
      <c r="F75" s="15" t="s">
        <v>10</v>
      </c>
      <c r="G75" s="16" t="s">
        <v>8</v>
      </c>
      <c r="H75" s="16" t="s">
        <v>9</v>
      </c>
      <c r="I75" s="17">
        <v>4690554078615</v>
      </c>
      <c r="J75" s="2" t="s">
        <v>12</v>
      </c>
    </row>
    <row r="76" spans="1:10">
      <c r="A76" s="11">
        <v>10644</v>
      </c>
      <c r="B76" s="11" t="s">
        <v>168</v>
      </c>
      <c r="C76" s="11" t="s">
        <v>169</v>
      </c>
      <c r="D76" s="7">
        <f>VLOOKUP(C76,[1]Лист1!$C$3:$G$80,5,0)</f>
        <v>738.53999999999985</v>
      </c>
      <c r="E76" s="7">
        <f t="shared" si="1"/>
        <v>738.53999999999985</v>
      </c>
      <c r="F76" s="18" t="s">
        <v>10</v>
      </c>
      <c r="G76" s="2" t="s">
        <v>8</v>
      </c>
      <c r="H76" s="2" t="s">
        <v>9</v>
      </c>
      <c r="I76" s="17">
        <v>4690554078622</v>
      </c>
      <c r="J76" s="2" t="s">
        <v>12</v>
      </c>
    </row>
  </sheetData>
  <mergeCells count="2">
    <mergeCell ref="I2:J2"/>
    <mergeCell ref="C1:H1"/>
  </mergeCells>
  <pageMargins left="0.7" right="0.7" top="0.75" bottom="0.75" header="0.3" footer="0.3"/>
  <pageSetup paperSize="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2022-03-28T10:58:43Z</dcterms:modified>
</cp:coreProperties>
</file>