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6" i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</calcChain>
</file>

<file path=xl/sharedStrings.xml><?xml version="1.0" encoding="utf-8"?>
<sst xmlns="http://schemas.openxmlformats.org/spreadsheetml/2006/main" count="142" uniqueCount="141">
  <si>
    <t>Изображение</t>
  </si>
  <si>
    <t>Код</t>
  </si>
  <si>
    <t>Номенклатура</t>
  </si>
  <si>
    <t>Артикул</t>
  </si>
  <si>
    <t>02.05.40. Смесители Ex-Promt</t>
  </si>
  <si>
    <t>смеситель ванна Ex-Promt Ring д.40 мм переключатель душа картридж Ex 141.3-05Z силумин</t>
  </si>
  <si>
    <t>Ex 141.3-05Z</t>
  </si>
  <si>
    <t>смеситель ванна Ex-Promt Ring картридж д.35мм дивертор Ex 131.3-05 латунь</t>
  </si>
  <si>
    <t>Ex 131.3-05</t>
  </si>
  <si>
    <t>смеситель ванна Ex-Promt Ring картридж д.35мм переключатель душа картридж Ex 132.3-05 латунь</t>
  </si>
  <si>
    <t>Ex 132.3-05</t>
  </si>
  <si>
    <t>смеситель ванна Ex-Promt Ring картридж д.40мм переключатель душа картридж Ex 132.4-05 латунь</t>
  </si>
  <si>
    <t>Ex 132.4-05</t>
  </si>
  <si>
    <t>смеситель ванна Ex-Promt Ring короткий нос картридж д.35мм Ех 151.3-05 Z силумин</t>
  </si>
  <si>
    <t>151-3-05Z</t>
  </si>
  <si>
    <t>смеситель ванна Ex-Promt Ring короткий нос картридж д.35мм Ех 151.3-05 латунь</t>
  </si>
  <si>
    <t>Ех 151.3-05</t>
  </si>
  <si>
    <t>смеситель ванна Ex-Promt Simple картридж д.35, переключатель душа картридж Ex 132.3-04 латунь</t>
  </si>
  <si>
    <t>Ex 132.3-04</t>
  </si>
  <si>
    <t>смеситель ванна Ex-Promt Simple картридж д.35мм  дивертор Ex 131.3-04 латунь</t>
  </si>
  <si>
    <t>Ex 131.3-04</t>
  </si>
  <si>
    <t>смеситель ванна Ex-Promt Simple картридж д.40, переключатель душа картридж Ex 132.4-04 латунь</t>
  </si>
  <si>
    <t>Ex 132.4-04</t>
  </si>
  <si>
    <t>смеситель ванна Ex-Promt Крест переключатель душа картридж Ex 211.1-01Z силумин</t>
  </si>
  <si>
    <t>Ex 211.1-01Z</t>
  </si>
  <si>
    <t>смеситель ванна Ex-Promt металл ручка Дуо 1/2" перекл.душа картридж, керамика Ex 212.2-09 латунь</t>
  </si>
  <si>
    <t>Ex 212.2-09</t>
  </si>
  <si>
    <t>смеситель ванна Ex-Promt металл ручка Крест переключ. душа картридж,керам.  1/2"  Ex 212.2-01 латунь</t>
  </si>
  <si>
    <t>Ex 212.2-01</t>
  </si>
  <si>
    <t>смеситель ванна Ex-Promt металл ручка Элеганс перекл.душа картридж.керамика 1/2"  Ex 212.2-08 латунь</t>
  </si>
  <si>
    <t>Ex 212.2-08</t>
  </si>
  <si>
    <t>смеситель ванна Ex-Promt пластик ручка Глобо 3/8" перекл.душа картридж, керамика  Ex 211.1-03 латунь</t>
  </si>
  <si>
    <t>Ex 211.1-03</t>
  </si>
  <si>
    <t>смеситель ванна Ex-Promt пластик ручка Крест 3/8" перекл.душа картридж,керамика Ex 211.1-01 латунь</t>
  </si>
  <si>
    <t>Ex 211.1-01</t>
  </si>
  <si>
    <t>смеситель ванна Ex-Promt пластик ручка Трио 3/8" перекл.душа картридж,керамика  Ex 211.1-02 латунь</t>
  </si>
  <si>
    <t>Ex 211.1-02</t>
  </si>
  <si>
    <t>смеситель для душа Ex-Promt Ring картридж д.35мм Ех 161.3-05 латунь</t>
  </si>
  <si>
    <t>Ех 161.3-05</t>
  </si>
  <si>
    <t>смеситель для душа Ex-Promt Ring картридж д.35мм Ех 161.3-05Z силумин</t>
  </si>
  <si>
    <t>Ех 161.3-05Z</t>
  </si>
  <si>
    <t>смеситель кухня Ex-Promt  1/2 керамика с гайкой, гибкий шланг, red Ex 102.2-01 латунь (без подводки)</t>
  </si>
  <si>
    <t>Ex 102.2-01 red</t>
  </si>
  <si>
    <t>смеситель кухня Ex-Promt  1/2керам.с гайкой,гиб. шланг light green Ex 102.2-01 латунь (без подводки)</t>
  </si>
  <si>
    <t>Ex 102.2-01 light green</t>
  </si>
  <si>
    <t>смеситель кухня Ex-Promt  1/2керамика с гайкой, гиб. шланг, purple Ex 102.2-01 латунь (без подводки)</t>
  </si>
  <si>
    <t>Ex 102.2-01 purple</t>
  </si>
  <si>
    <t>смеситель кухня Ex-Promt 1/2 керам.с гайкой,гиб. шланг, light blue Ex 102.2-01 латунь (без подводки)</t>
  </si>
  <si>
    <t>Ex 102.2-01 light blue</t>
  </si>
  <si>
    <t>смеситель кухня Ex-Promt 1/2 керамика с гайкой, гиб. шланг, blue Ex 102.2-01 латунь (без подводки)</t>
  </si>
  <si>
    <t>Ex 102.2-01blue</t>
  </si>
  <si>
    <t>смеситель кухня Ex-Promt 1/2" керамика с гайкой Ex 102.2-01 латунь ст. излив (без подводки)</t>
  </si>
  <si>
    <t>Ex 102.2-01</t>
  </si>
  <si>
    <t>смеситель кухня Ex-Promt 1/2" керамика с гайкой, высокий излив Ex 102.2-01 латунь (без подводки)</t>
  </si>
  <si>
    <t>смеситель кухня Ex-Promt 1/2" керамика с гайкой, гиб.шланг, gray  Ex 102.2-01 латунь (без подводки)</t>
  </si>
  <si>
    <t>Ex 102.2-01 gray</t>
  </si>
  <si>
    <t>смеситель кухня Ex-Promt 1/2" керамика с гайкой,гиб. шланг, white  Ex 102.2-01 латунь (без подводки)</t>
  </si>
  <si>
    <t>Ex 102.2-01 white</t>
  </si>
  <si>
    <t>смеситель кухня Ex-Promt 1/2керамика с гайкой, гибкий шланг, black Ex 102.2-01 латунь (без подводки)</t>
  </si>
  <si>
    <t>Ex 102.2-01 black</t>
  </si>
  <si>
    <t>смеситель кухня Ex-Promt Ring картридж д.35мм  Ex 121.3-05 латунь (без подводки)</t>
  </si>
  <si>
    <t>Ex 121.3-05</t>
  </si>
  <si>
    <t>смеситель кухня Ex-Promt Ring картридж д.35мм  Ex 124.3-05Z силумин (без подводки)</t>
  </si>
  <si>
    <t>Ex 124.3-05Z</t>
  </si>
  <si>
    <t>смеситель кухня Ex-Promt Ring картридж д.35мм Ex 121.3-05Z силумин (без подводки)</t>
  </si>
  <si>
    <t>Ex 121.3-05Z</t>
  </si>
  <si>
    <t>смеситель кухня Ex-Promt Ring картридж д.35мм Ex 121.3-05z15 излив L-15см силумин (без подводки)</t>
  </si>
  <si>
    <t>Ex 121.3-05Z 15</t>
  </si>
  <si>
    <t>смеситель кухня Ex-Promt Ring картридж д.35мм с гайкой Ex 122.3-05 латунь (без подводки)</t>
  </si>
  <si>
    <t>Ex 122.3-05</t>
  </si>
  <si>
    <t>смеситель кухня Ex-Promt Ring картридж д.40мм с гайкой Ex 122.4-07 латунь (без подводки)</t>
  </si>
  <si>
    <t>Ex 122.4-07</t>
  </si>
  <si>
    <t>смеситель кухня Ex-Promt Simple картридж д.35мм  Ex 121.3-04 латунь (без подводки)</t>
  </si>
  <si>
    <t>Ex 121.3-04</t>
  </si>
  <si>
    <t>смеситель кухня Ex-Promt Simple картридж д.35мм с гайкой Ex 122.3-04 латунь (без подводки)</t>
  </si>
  <si>
    <t>Ex 122.3-04</t>
  </si>
  <si>
    <t>смеситель кухня Ex-Promt Simple картридж д.40мм с гайкой Ex 122.4-06 латунь (без подводки)</t>
  </si>
  <si>
    <t>Ex 122.4-06</t>
  </si>
  <si>
    <t>смеситель кухня Ex-Promt картридж д.35  хирургический  Ex 121.3-10 латунь (без подводки)</t>
  </si>
  <si>
    <t>Ex 121.3-10</t>
  </si>
  <si>
    <t>смеситель кухня Ex-Promt картридж д.40мм Ex 125.4-11латунь  высокий излив (без подводки)</t>
  </si>
  <si>
    <t>Ex 125.4-11</t>
  </si>
  <si>
    <t>смеситель кухня Ex-Promt картридж д.40мм, гибкий шланг, blackEx 125.4-11 латунь (без подводки)</t>
  </si>
  <si>
    <t>Ex 125.4-11 black</t>
  </si>
  <si>
    <t>смеситель кухня Ex-Promt картридж д.40мм, гибкий шланг, blue Ex 125.4-11 латунь (без подводки)</t>
  </si>
  <si>
    <t>Ex 125.4-11 blue</t>
  </si>
  <si>
    <t>смеситель кухня Ex-Promt картридж д.40мм, гибкий шланг, gray Ex 125.4-11 латунь (без подводки)</t>
  </si>
  <si>
    <t>Ex 125.4-11 gray</t>
  </si>
  <si>
    <t>смеситель кухня Ex-Promt картридж д.40мм, гибкий шланг, light blue Ex 125.4-11 латунь (без подводки)</t>
  </si>
  <si>
    <t>Ex 125.4-11 light blue</t>
  </si>
  <si>
    <t>смеситель кухня Ex-Promt картридж д.40мм, гибкий шланг, purple Ex 125.4-11 латунь (без подводки)</t>
  </si>
  <si>
    <t>Ex 125.4-11 purple</t>
  </si>
  <si>
    <t>смеситель кухня Ex-Promt картридж д.40мм, гибкий шланг, red Ex 125.4-11 латунь (без подводки)</t>
  </si>
  <si>
    <t>Ex 125.4-11 red</t>
  </si>
  <si>
    <t>смеситель кухня Ex-Promt картридж д.40мм, гибкий шланг, white  Ex 125.4-11 латунь (без подводки)</t>
  </si>
  <si>
    <t>Ex 125.4-11 white</t>
  </si>
  <si>
    <t>смеситель кухня Ex-Promt картридж д.40мм, Г-обр. излив Ex 125.4-11латунь (без подводки)</t>
  </si>
  <si>
    <t>Ex 125.4-11</t>
  </si>
  <si>
    <t>смеситель кухня Ex-Promt картридж д.40мм,гибкий шланг, light green Ex 125.4-11 латунь (без подводки)</t>
  </si>
  <si>
    <t>Ex 125.4-11 light green</t>
  </si>
  <si>
    <t>Смеситель кухня Ex-Promt картридж д35мм настенный хирургический  Ex 133.3-10 латунь</t>
  </si>
  <si>
    <t>Ex 133.3-10</t>
  </si>
  <si>
    <t>смеситель кухня Ex-Promt Крест Ex 102.1-01Z силумин (без подводки, 2 шт в кор.)</t>
  </si>
  <si>
    <t>Ex 102.1-01Z</t>
  </si>
  <si>
    <t>смеситель кухня Ex-Promt Крест Ex 102.2-01Z силумин (без подводки, 2 шт в кор.)</t>
  </si>
  <si>
    <t>Ex 102.2-01Z</t>
  </si>
  <si>
    <t>смеситель кухня Ex-Promt металл ручка Дуо 1/2" б/п керамика с гайкой Ex 103.2-09 лат. (без подводки)</t>
  </si>
  <si>
    <t>Ex 103.2-09</t>
  </si>
  <si>
    <t>смеситель кухня Ex-Promt металл ручка Крест 1/2" керамика с гайкой Ex 103.2-01 латунь (без подводки)</t>
  </si>
  <si>
    <t>Ex 103.2-01</t>
  </si>
  <si>
    <t>смеситель кухня Ex-Promt металл ручка Элеганс 1/2" керамика с гайкой Ex 103.2-08 лат. (без подводки)</t>
  </si>
  <si>
    <t>Ex 103.2-08</t>
  </si>
  <si>
    <t>смеситель кухня Ex-Promt пластик ручка Глобо 3/8" керамика  Ex 102.1-03 латунь (без подводки)</t>
  </si>
  <si>
    <t>Ex 102.1-03</t>
  </si>
  <si>
    <t>смеситель кухня Ex-Promt пластик ручка Крест 3/8" б/п керамика  Ex 102.1-01 латунь (без подводки)</t>
  </si>
  <si>
    <t>Ex 102.1-01</t>
  </si>
  <si>
    <t>смеситель кухня Ex-Promt пластик ручка Трио 3/8" б/п керамика  Ex 102.1-02 латунь (без подводки)</t>
  </si>
  <si>
    <t>Ex 102.1-02</t>
  </si>
  <si>
    <t>смеситель моно Ex-Promt пластик ручка Крест 1/2" керамика  Ex 101.2-01 ( 2 шт.в кор.)</t>
  </si>
  <si>
    <t>Ex 101.2-01</t>
  </si>
  <si>
    <t>смеситель моно Ex-Promt пластик ручка Трио 1/2" керамика  Ex 101.2-02 (2 шт. в кор.)</t>
  </si>
  <si>
    <t>Ex 101.2-02</t>
  </si>
  <si>
    <t>смеситель настенный Ex-Promt Ring картридж д35мм  Ex 133.3-05Z силумин</t>
  </si>
  <si>
    <t>Ex 133.3-05Z</t>
  </si>
  <si>
    <t>смеситель настенный Ex-Promt Крест  Ex 221.1-01Z силумин</t>
  </si>
  <si>
    <t>Ex 221.1-01Z</t>
  </si>
  <si>
    <t>смеситель умывальник Ex-Promt Ring картридж д.35мм  Ex 123.3-05Z силумин (без подводки)</t>
  </si>
  <si>
    <t>Ex 123.3-05Z</t>
  </si>
  <si>
    <t>смеситель умывальник Ex-Promt Ring картридж д.35мм Ex 123.3-05 латунь (без подводки)</t>
  </si>
  <si>
    <t>Ex 123.3-05</t>
  </si>
  <si>
    <t>смеситель умывальник Ex-Promt Simple картридж д.35мм  Ex 123.3-04 латунь (без подводки)</t>
  </si>
  <si>
    <t>Ex 123.3-04</t>
  </si>
  <si>
    <t>стойка душевая стационарная Ex-Promt с гайкой д/крепл. к смесит. 3/4"</t>
  </si>
  <si>
    <t>Ex 634</t>
  </si>
  <si>
    <t>стойка душевая стационарная Ex-Promt с гайкой д/крепл. к смесит. M22*1.5</t>
  </si>
  <si>
    <t>Ex 612</t>
  </si>
  <si>
    <t>Мелкооптовая, $</t>
  </si>
  <si>
    <t>Мелкооптовая, руб.</t>
  </si>
  <si>
    <t>Цена клиента, руб.</t>
  </si>
  <si>
    <t>ваша скидка:</t>
  </si>
  <si>
    <t>Прайс-лист смесители Ex-Promt</t>
  </si>
</sst>
</file>

<file path=xl/styles.xml><?xml version="1.0" encoding="utf-8"?>
<styleSheet xmlns="http://schemas.openxmlformats.org/spreadsheetml/2006/main">
  <numFmts count="3">
    <numFmt numFmtId="164" formatCode="0&quot;      &quot;"/>
    <numFmt numFmtId="165" formatCode="0.00&quot; USD&quot;"/>
    <numFmt numFmtId="166" formatCode="#,##0.00&quot; руб.&quot;"/>
  </numFmts>
  <fonts count="6">
    <font>
      <sz val="8"/>
      <name val="Arial"/>
    </font>
    <font>
      <b/>
      <i/>
      <sz val="16"/>
      <name val="Arial"/>
      <family val="2"/>
    </font>
    <font>
      <b/>
      <sz val="9"/>
      <name val="Arial"/>
      <family val="2"/>
      <charset val="204"/>
    </font>
    <font>
      <b/>
      <i/>
      <sz val="9"/>
      <color theme="0"/>
      <name val="Arial"/>
      <family val="2"/>
      <charset val="204"/>
    </font>
    <font>
      <i/>
      <sz val="9"/>
      <color theme="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4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right" vertical="center" wrapText="1"/>
    </xf>
    <xf numFmtId="166" fontId="0" fillId="0" borderId="4" xfId="0" applyNumberForma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right" wrapText="1"/>
    </xf>
    <xf numFmtId="0" fontId="1" fillId="3" borderId="0" xfId="0" applyFont="1" applyFill="1" applyAlignment="1">
      <alignment horizontal="center" vertical="center" wrapText="1"/>
    </xf>
    <xf numFmtId="14" fontId="0" fillId="3" borderId="1" xfId="0" applyNumberForma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wrapText="1"/>
    </xf>
    <xf numFmtId="0" fontId="3" fillId="4" borderId="4" xfId="0" applyFont="1" applyFill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 editAs="oneCell">
    <xdr:from>
      <xdr:col>3</xdr:col>
      <xdr:colOff>447675</xdr:colOff>
      <xdr:row>0</xdr:row>
      <xdr:rowOff>9525</xdr:rowOff>
    </xdr:from>
    <xdr:to>
      <xdr:col>6</xdr:col>
      <xdr:colOff>790575</xdr:colOff>
      <xdr:row>1</xdr:row>
      <xdr:rowOff>67874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4905375" y="9525"/>
          <a:ext cx="2533650" cy="5536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942975</xdr:colOff>
      <xdr:row>23</xdr:row>
      <xdr:rowOff>48466</xdr:rowOff>
    </xdr:from>
    <xdr:to>
      <xdr:col>1</xdr:col>
      <xdr:colOff>123825</xdr:colOff>
      <xdr:row>23</xdr:row>
      <xdr:rowOff>561974</xdr:rowOff>
    </xdr:to>
    <xdr:pic>
      <xdr:nvPicPr>
        <xdr:cNvPr id="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42975" y="25413541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1000125</xdr:colOff>
      <xdr:row>24</xdr:row>
      <xdr:rowOff>38100</xdr:rowOff>
    </xdr:from>
    <xdr:to>
      <xdr:col>1</xdr:col>
      <xdr:colOff>180975</xdr:colOff>
      <xdr:row>24</xdr:row>
      <xdr:rowOff>551608</xdr:rowOff>
    </xdr:to>
    <xdr:pic>
      <xdr:nvPicPr>
        <xdr:cNvPr id="7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00125" y="2673667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952500</xdr:colOff>
      <xdr:row>25</xdr:row>
      <xdr:rowOff>76200</xdr:rowOff>
    </xdr:from>
    <xdr:to>
      <xdr:col>1</xdr:col>
      <xdr:colOff>133350</xdr:colOff>
      <xdr:row>25</xdr:row>
      <xdr:rowOff>589708</xdr:rowOff>
    </xdr:to>
    <xdr:pic>
      <xdr:nvPicPr>
        <xdr:cNvPr id="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52500" y="2810827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1019175</xdr:colOff>
      <xdr:row>26</xdr:row>
      <xdr:rowOff>47625</xdr:rowOff>
    </xdr:from>
    <xdr:to>
      <xdr:col>1</xdr:col>
      <xdr:colOff>200025</xdr:colOff>
      <xdr:row>26</xdr:row>
      <xdr:rowOff>561133</xdr:rowOff>
    </xdr:to>
    <xdr:pic>
      <xdr:nvPicPr>
        <xdr:cNvPr id="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19175" y="2941320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942975</xdr:colOff>
      <xdr:row>27</xdr:row>
      <xdr:rowOff>47625</xdr:rowOff>
    </xdr:from>
    <xdr:to>
      <xdr:col>1</xdr:col>
      <xdr:colOff>123825</xdr:colOff>
      <xdr:row>27</xdr:row>
      <xdr:rowOff>561133</xdr:rowOff>
    </xdr:to>
    <xdr:pic>
      <xdr:nvPicPr>
        <xdr:cNvPr id="7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42975" y="3074670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990600</xdr:colOff>
      <xdr:row>28</xdr:row>
      <xdr:rowOff>85725</xdr:rowOff>
    </xdr:from>
    <xdr:to>
      <xdr:col>1</xdr:col>
      <xdr:colOff>171450</xdr:colOff>
      <xdr:row>28</xdr:row>
      <xdr:rowOff>599233</xdr:rowOff>
    </xdr:to>
    <xdr:pic>
      <xdr:nvPicPr>
        <xdr:cNvPr id="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90600" y="3211830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942975</xdr:colOff>
      <xdr:row>29</xdr:row>
      <xdr:rowOff>95250</xdr:rowOff>
    </xdr:from>
    <xdr:to>
      <xdr:col>1</xdr:col>
      <xdr:colOff>123825</xdr:colOff>
      <xdr:row>29</xdr:row>
      <xdr:rowOff>608758</xdr:rowOff>
    </xdr:to>
    <xdr:pic>
      <xdr:nvPicPr>
        <xdr:cNvPr id="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42975" y="3346132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1038225</xdr:colOff>
      <xdr:row>30</xdr:row>
      <xdr:rowOff>47625</xdr:rowOff>
    </xdr:from>
    <xdr:to>
      <xdr:col>1</xdr:col>
      <xdr:colOff>219075</xdr:colOff>
      <xdr:row>30</xdr:row>
      <xdr:rowOff>561133</xdr:rowOff>
    </xdr:to>
    <xdr:pic>
      <xdr:nvPicPr>
        <xdr:cNvPr id="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38225" y="3474720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981075</xdr:colOff>
      <xdr:row>31</xdr:row>
      <xdr:rowOff>57150</xdr:rowOff>
    </xdr:from>
    <xdr:to>
      <xdr:col>1</xdr:col>
      <xdr:colOff>161925</xdr:colOff>
      <xdr:row>31</xdr:row>
      <xdr:rowOff>570658</xdr:rowOff>
    </xdr:to>
    <xdr:pic>
      <xdr:nvPicPr>
        <xdr:cNvPr id="7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81075" y="3609022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981075</xdr:colOff>
      <xdr:row>32</xdr:row>
      <xdr:rowOff>28575</xdr:rowOff>
    </xdr:from>
    <xdr:to>
      <xdr:col>1</xdr:col>
      <xdr:colOff>161925</xdr:colOff>
      <xdr:row>32</xdr:row>
      <xdr:rowOff>542083</xdr:rowOff>
    </xdr:to>
    <xdr:pic>
      <xdr:nvPicPr>
        <xdr:cNvPr id="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81075" y="3739515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1019175</xdr:colOff>
      <xdr:row>43</xdr:row>
      <xdr:rowOff>66675</xdr:rowOff>
    </xdr:from>
    <xdr:to>
      <xdr:col>1</xdr:col>
      <xdr:colOff>200025</xdr:colOff>
      <xdr:row>43</xdr:row>
      <xdr:rowOff>580183</xdr:rowOff>
    </xdr:to>
    <xdr:pic>
      <xdr:nvPicPr>
        <xdr:cNvPr id="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19175" y="5210175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962025</xdr:colOff>
      <xdr:row>44</xdr:row>
      <xdr:rowOff>28575</xdr:rowOff>
    </xdr:from>
    <xdr:to>
      <xdr:col>1</xdr:col>
      <xdr:colOff>142875</xdr:colOff>
      <xdr:row>44</xdr:row>
      <xdr:rowOff>542083</xdr:rowOff>
    </xdr:to>
    <xdr:pic>
      <xdr:nvPicPr>
        <xdr:cNvPr id="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62025" y="5339715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981075</xdr:colOff>
      <xdr:row>45</xdr:row>
      <xdr:rowOff>38100</xdr:rowOff>
    </xdr:from>
    <xdr:to>
      <xdr:col>1</xdr:col>
      <xdr:colOff>161925</xdr:colOff>
      <xdr:row>45</xdr:row>
      <xdr:rowOff>551608</xdr:rowOff>
    </xdr:to>
    <xdr:pic>
      <xdr:nvPicPr>
        <xdr:cNvPr id="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81075" y="5474017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981075</xdr:colOff>
      <xdr:row>46</xdr:row>
      <xdr:rowOff>19050</xdr:rowOff>
    </xdr:from>
    <xdr:to>
      <xdr:col>1</xdr:col>
      <xdr:colOff>161925</xdr:colOff>
      <xdr:row>46</xdr:row>
      <xdr:rowOff>532558</xdr:rowOff>
    </xdr:to>
    <xdr:pic>
      <xdr:nvPicPr>
        <xdr:cNvPr id="8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81075" y="5605462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990600</xdr:colOff>
      <xdr:row>47</xdr:row>
      <xdr:rowOff>38100</xdr:rowOff>
    </xdr:from>
    <xdr:to>
      <xdr:col>1</xdr:col>
      <xdr:colOff>171450</xdr:colOff>
      <xdr:row>47</xdr:row>
      <xdr:rowOff>551608</xdr:rowOff>
    </xdr:to>
    <xdr:pic>
      <xdr:nvPicPr>
        <xdr:cNvPr id="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90600" y="5740717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1000125</xdr:colOff>
      <xdr:row>48</xdr:row>
      <xdr:rowOff>57150</xdr:rowOff>
    </xdr:from>
    <xdr:to>
      <xdr:col>1</xdr:col>
      <xdr:colOff>180975</xdr:colOff>
      <xdr:row>48</xdr:row>
      <xdr:rowOff>570658</xdr:rowOff>
    </xdr:to>
    <xdr:pic>
      <xdr:nvPicPr>
        <xdr:cNvPr id="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00125" y="5875972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1066800</xdr:colOff>
      <xdr:row>49</xdr:row>
      <xdr:rowOff>47625</xdr:rowOff>
    </xdr:from>
    <xdr:to>
      <xdr:col>1</xdr:col>
      <xdr:colOff>247650</xdr:colOff>
      <xdr:row>49</xdr:row>
      <xdr:rowOff>561133</xdr:rowOff>
    </xdr:to>
    <xdr:pic>
      <xdr:nvPicPr>
        <xdr:cNvPr id="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66800" y="6008370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1000125</xdr:colOff>
      <xdr:row>50</xdr:row>
      <xdr:rowOff>38100</xdr:rowOff>
    </xdr:from>
    <xdr:to>
      <xdr:col>1</xdr:col>
      <xdr:colOff>180975</xdr:colOff>
      <xdr:row>50</xdr:row>
      <xdr:rowOff>551608</xdr:rowOff>
    </xdr:to>
    <xdr:pic>
      <xdr:nvPicPr>
        <xdr:cNvPr id="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00125" y="6140767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1057275</xdr:colOff>
      <xdr:row>51</xdr:row>
      <xdr:rowOff>38100</xdr:rowOff>
    </xdr:from>
    <xdr:to>
      <xdr:col>1</xdr:col>
      <xdr:colOff>238125</xdr:colOff>
      <xdr:row>51</xdr:row>
      <xdr:rowOff>551608</xdr:rowOff>
    </xdr:to>
    <xdr:pic>
      <xdr:nvPicPr>
        <xdr:cNvPr id="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57275" y="6274117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1000125</xdr:colOff>
      <xdr:row>52</xdr:row>
      <xdr:rowOff>19050</xdr:rowOff>
    </xdr:from>
    <xdr:to>
      <xdr:col>1</xdr:col>
      <xdr:colOff>180975</xdr:colOff>
      <xdr:row>52</xdr:row>
      <xdr:rowOff>532558</xdr:rowOff>
    </xdr:to>
    <xdr:pic>
      <xdr:nvPicPr>
        <xdr:cNvPr id="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00125" y="64055625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1047750</xdr:colOff>
      <xdr:row>54</xdr:row>
      <xdr:rowOff>47625</xdr:rowOff>
    </xdr:from>
    <xdr:to>
      <xdr:col>1</xdr:col>
      <xdr:colOff>228600</xdr:colOff>
      <xdr:row>54</xdr:row>
      <xdr:rowOff>561133</xdr:rowOff>
    </xdr:to>
    <xdr:pic>
      <xdr:nvPicPr>
        <xdr:cNvPr id="9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047750" y="66751200"/>
          <a:ext cx="514350" cy="51350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876300</xdr:colOff>
      <xdr:row>55</xdr:row>
      <xdr:rowOff>76200</xdr:rowOff>
    </xdr:from>
    <xdr:to>
      <xdr:col>1</xdr:col>
      <xdr:colOff>57150</xdr:colOff>
      <xdr:row>55</xdr:row>
      <xdr:rowOff>589708</xdr:rowOff>
    </xdr:to>
    <xdr:pic>
      <xdr:nvPicPr>
        <xdr:cNvPr id="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876300" y="68113275"/>
          <a:ext cx="514350" cy="5135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71"/>
  <sheetViews>
    <sheetView tabSelected="1" workbookViewId="0">
      <selection activeCell="B56" sqref="B56"/>
    </sheetView>
  </sheetViews>
  <sheetFormatPr defaultColWidth="10.5" defaultRowHeight="11.45" customHeight="1" outlineLevelRow="4"/>
  <cols>
    <col min="1" max="1" width="23.33203125" style="1" customWidth="1"/>
    <col min="2" max="2" width="9.5" style="1" customWidth="1"/>
    <col min="3" max="3" width="36.83203125" style="1" customWidth="1"/>
    <col min="4" max="4" width="10.5" style="1" customWidth="1"/>
    <col min="5" max="5" width="13.6640625" style="1" customWidth="1"/>
    <col min="6" max="6" width="14.1640625" style="1" customWidth="1"/>
    <col min="7" max="7" width="14.1640625" style="26" customWidth="1"/>
  </cols>
  <sheetData>
    <row r="1" spans="1:7" ht="39" customHeight="1">
      <c r="A1" s="17" t="s">
        <v>140</v>
      </c>
      <c r="B1" s="17"/>
      <c r="C1" s="17"/>
      <c r="D1" s="17"/>
      <c r="E1" s="13"/>
      <c r="F1" s="13"/>
      <c r="G1" s="13"/>
    </row>
    <row r="2" spans="1:7" s="2" customFormat="1" ht="19.5" customHeight="1">
      <c r="A2" s="18">
        <v>43717</v>
      </c>
      <c r="B2" s="14"/>
      <c r="C2" s="14"/>
      <c r="D2" s="14"/>
      <c r="E2" s="15">
        <v>65.998099999999994</v>
      </c>
      <c r="F2" s="16" t="s">
        <v>139</v>
      </c>
      <c r="G2" s="23">
        <v>0.05</v>
      </c>
    </row>
    <row r="3" spans="1:7" s="1" customFormat="1" ht="11.1" customHeight="1">
      <c r="A3" s="9" t="s">
        <v>0</v>
      </c>
      <c r="B3" s="9" t="s">
        <v>1</v>
      </c>
      <c r="C3" s="9" t="s">
        <v>2</v>
      </c>
      <c r="D3" s="11" t="s">
        <v>3</v>
      </c>
      <c r="E3" s="9" t="s">
        <v>136</v>
      </c>
      <c r="F3" s="9" t="s">
        <v>137</v>
      </c>
      <c r="G3" s="9" t="s">
        <v>138</v>
      </c>
    </row>
    <row r="4" spans="1:7" s="1" customFormat="1" ht="19.5" customHeight="1">
      <c r="A4" s="10"/>
      <c r="B4" s="10"/>
      <c r="C4" s="10"/>
      <c r="D4" s="12"/>
      <c r="E4" s="10"/>
      <c r="F4" s="10"/>
      <c r="G4" s="10"/>
    </row>
    <row r="5" spans="1:7" ht="18.75" customHeight="1" outlineLevel="3">
      <c r="A5" s="19"/>
      <c r="B5" s="20"/>
      <c r="C5" s="22" t="s">
        <v>4</v>
      </c>
      <c r="D5" s="20"/>
      <c r="E5" s="21"/>
      <c r="F5" s="21"/>
      <c r="G5" s="24"/>
    </row>
    <row r="6" spans="1:7" s="1" customFormat="1" ht="105" customHeight="1" outlineLevel="4">
      <c r="A6" s="3"/>
      <c r="B6" s="4">
        <v>69374</v>
      </c>
      <c r="C6" s="5" t="s">
        <v>5</v>
      </c>
      <c r="D6" s="6" t="s">
        <v>6</v>
      </c>
      <c r="E6" s="7">
        <v>30.459967786951445</v>
      </c>
      <c r="F6" s="8">
        <f>E6*$E$2</f>
        <v>2010.3</v>
      </c>
      <c r="G6" s="25">
        <f>-(F6*$G$2-F6)</f>
        <v>1909.7849999999999</v>
      </c>
    </row>
    <row r="7" spans="1:7" s="1" customFormat="1" ht="105" customHeight="1" outlineLevel="4">
      <c r="A7" s="3"/>
      <c r="B7" s="4">
        <v>69366</v>
      </c>
      <c r="C7" s="5" t="s">
        <v>7</v>
      </c>
      <c r="D7" s="6" t="s">
        <v>8</v>
      </c>
      <c r="E7" s="7">
        <v>26.21999724234486</v>
      </c>
      <c r="F7" s="8">
        <f>E7*$E$2</f>
        <v>1730.47</v>
      </c>
      <c r="G7" s="25">
        <f>-(F7*$G$2-F7)</f>
        <v>1643.9465</v>
      </c>
    </row>
    <row r="8" spans="1:7" s="1" customFormat="1" ht="105" customHeight="1" outlineLevel="4">
      <c r="A8" s="3"/>
      <c r="B8" s="4">
        <v>69371</v>
      </c>
      <c r="C8" s="5" t="s">
        <v>9</v>
      </c>
      <c r="D8" s="6" t="s">
        <v>10</v>
      </c>
      <c r="E8" s="7">
        <v>36.469989287570399</v>
      </c>
      <c r="F8" s="8">
        <f>E8*$E$2</f>
        <v>2406.9499999999998</v>
      </c>
      <c r="G8" s="25">
        <f>-(F8*$G$2-F8)</f>
        <v>2286.6025</v>
      </c>
    </row>
    <row r="9" spans="1:7" s="1" customFormat="1" ht="105" customHeight="1" outlineLevel="4">
      <c r="A9" s="3"/>
      <c r="B9" s="4">
        <v>69373</v>
      </c>
      <c r="C9" s="5" t="s">
        <v>11</v>
      </c>
      <c r="D9" s="6" t="s">
        <v>12</v>
      </c>
      <c r="E9" s="7">
        <v>36.229982378280589</v>
      </c>
      <c r="F9" s="8">
        <f>E9*$E$2</f>
        <v>2391.1099999999997</v>
      </c>
      <c r="G9" s="25">
        <f>-(F9*$G$2-F9)</f>
        <v>2271.5544999999997</v>
      </c>
    </row>
    <row r="10" spans="1:7" s="1" customFormat="1" ht="105" customHeight="1" outlineLevel="4">
      <c r="A10" s="3"/>
      <c r="B10" s="4">
        <v>69369</v>
      </c>
      <c r="C10" s="5" t="s">
        <v>13</v>
      </c>
      <c r="D10" s="6" t="s">
        <v>14</v>
      </c>
      <c r="E10" s="7">
        <v>23.110059228977807</v>
      </c>
      <c r="F10" s="8">
        <f>E10*$E$2</f>
        <v>1525.22</v>
      </c>
      <c r="G10" s="25">
        <f>-(F10*$G$2-F10)</f>
        <v>1448.9590000000001</v>
      </c>
    </row>
    <row r="11" spans="1:7" s="1" customFormat="1" ht="105" customHeight="1" outlineLevel="4">
      <c r="A11" s="3"/>
      <c r="B11" s="4">
        <v>69368</v>
      </c>
      <c r="C11" s="5" t="s">
        <v>15</v>
      </c>
      <c r="D11" s="6" t="s">
        <v>16</v>
      </c>
      <c r="E11" s="7">
        <v>26.380001848538065</v>
      </c>
      <c r="F11" s="8">
        <f>E11*$E$2</f>
        <v>1741.03</v>
      </c>
      <c r="G11" s="25">
        <f>-(F11*$G$2-F11)</f>
        <v>1653.9784999999999</v>
      </c>
    </row>
    <row r="12" spans="1:7" s="1" customFormat="1" ht="105" customHeight="1" outlineLevel="4">
      <c r="A12" s="3"/>
      <c r="B12" s="4">
        <v>69370</v>
      </c>
      <c r="C12" s="5" t="s">
        <v>17</v>
      </c>
      <c r="D12" s="6" t="s">
        <v>18</v>
      </c>
      <c r="E12" s="7">
        <v>36.469989287570399</v>
      </c>
      <c r="F12" s="8">
        <f>E12*$E$2</f>
        <v>2406.9499999999998</v>
      </c>
      <c r="G12" s="25">
        <f>-(F12*$G$2-F12)</f>
        <v>2286.6025</v>
      </c>
    </row>
    <row r="13" spans="1:7" s="1" customFormat="1" ht="105" customHeight="1" outlineLevel="4">
      <c r="A13" s="3"/>
      <c r="B13" s="4">
        <v>69365</v>
      </c>
      <c r="C13" s="5" t="s">
        <v>19</v>
      </c>
      <c r="D13" s="6" t="s">
        <v>20</v>
      </c>
      <c r="E13" s="7">
        <v>26.21999724234486</v>
      </c>
      <c r="F13" s="8">
        <f>E13*$E$2</f>
        <v>1730.47</v>
      </c>
      <c r="G13" s="25">
        <f>-(F13*$G$2-F13)</f>
        <v>1643.9465</v>
      </c>
    </row>
    <row r="14" spans="1:7" s="1" customFormat="1" ht="105" customHeight="1" outlineLevel="4">
      <c r="A14" s="3"/>
      <c r="B14" s="4">
        <v>69372</v>
      </c>
      <c r="C14" s="5" t="s">
        <v>21</v>
      </c>
      <c r="D14" s="6" t="s">
        <v>22</v>
      </c>
      <c r="E14" s="7">
        <v>26.590007894166654</v>
      </c>
      <c r="F14" s="8">
        <f>E14*$E$2</f>
        <v>1754.89</v>
      </c>
      <c r="G14" s="25">
        <f>-(F14*$G$2-F14)</f>
        <v>1667.1455000000001</v>
      </c>
    </row>
    <row r="15" spans="1:7" s="1" customFormat="1" ht="105" customHeight="1" outlineLevel="4">
      <c r="A15" s="3"/>
      <c r="B15" s="4">
        <v>69375</v>
      </c>
      <c r="C15" s="5" t="s">
        <v>23</v>
      </c>
      <c r="D15" s="6" t="s">
        <v>24</v>
      </c>
      <c r="E15" s="7">
        <v>20.869994742272887</v>
      </c>
      <c r="F15" s="8">
        <f>E15*$E$2</f>
        <v>1377.38</v>
      </c>
      <c r="G15" s="25">
        <f>-(F15*$G$2-F15)</f>
        <v>1308.5110000000002</v>
      </c>
    </row>
    <row r="16" spans="1:7" s="1" customFormat="1" ht="105" customHeight="1" outlineLevel="4">
      <c r="A16" s="3"/>
      <c r="B16" s="4">
        <v>69359</v>
      </c>
      <c r="C16" s="5" t="s">
        <v>25</v>
      </c>
      <c r="D16" s="6" t="s">
        <v>26</v>
      </c>
      <c r="E16" s="7">
        <v>26.430003287973442</v>
      </c>
      <c r="F16" s="8">
        <f>E16*$E$2</f>
        <v>1744.33</v>
      </c>
      <c r="G16" s="25">
        <f>-(F16*$G$2-F16)</f>
        <v>1657.1134999999999</v>
      </c>
    </row>
    <row r="17" spans="1:7" s="1" customFormat="1" ht="105" customHeight="1" outlineLevel="4">
      <c r="A17" s="3"/>
      <c r="B17" s="4">
        <v>69357</v>
      </c>
      <c r="C17" s="5" t="s">
        <v>27</v>
      </c>
      <c r="D17" s="6" t="s">
        <v>28</v>
      </c>
      <c r="E17" s="7">
        <v>26.30999983332854</v>
      </c>
      <c r="F17" s="8">
        <f>E17*$E$2</f>
        <v>1736.41</v>
      </c>
      <c r="G17" s="25">
        <f>-(F17*$G$2-F17)</f>
        <v>1649.5895</v>
      </c>
    </row>
    <row r="18" spans="1:7" s="1" customFormat="1" ht="105" customHeight="1" outlineLevel="4">
      <c r="A18" s="3"/>
      <c r="B18" s="4">
        <v>69358</v>
      </c>
      <c r="C18" s="5" t="s">
        <v>29</v>
      </c>
      <c r="D18" s="6" t="s">
        <v>30</v>
      </c>
      <c r="E18" s="7">
        <v>19.369951559211557</v>
      </c>
      <c r="F18" s="8">
        <f>E18*$E$2</f>
        <v>1278.3800000000001</v>
      </c>
      <c r="G18" s="25">
        <f>-(F18*$G$2-F18)</f>
        <v>1214.461</v>
      </c>
    </row>
    <row r="19" spans="1:7" s="1" customFormat="1" ht="105" customHeight="1" outlineLevel="4">
      <c r="A19" s="3"/>
      <c r="B19" s="4">
        <v>69362</v>
      </c>
      <c r="C19" s="5" t="s">
        <v>31</v>
      </c>
      <c r="D19" s="6" t="s">
        <v>32</v>
      </c>
      <c r="E19" s="7">
        <v>22.760049152930161</v>
      </c>
      <c r="F19" s="8">
        <f>E19*$E$2</f>
        <v>1502.12</v>
      </c>
      <c r="G19" s="25">
        <f>-(F19*$G$2-F19)</f>
        <v>1427.0139999999999</v>
      </c>
    </row>
    <row r="20" spans="1:7" s="1" customFormat="1" ht="105" customHeight="1" outlineLevel="4">
      <c r="A20" s="3"/>
      <c r="B20" s="4">
        <v>69360</v>
      </c>
      <c r="C20" s="5" t="s">
        <v>33</v>
      </c>
      <c r="D20" s="6" t="s">
        <v>34</v>
      </c>
      <c r="E20" s="7">
        <v>25.739983423765231</v>
      </c>
      <c r="F20" s="8">
        <f>E20*$E$2</f>
        <v>1698.79</v>
      </c>
      <c r="G20" s="25">
        <f>-(F20*$G$2-F20)</f>
        <v>1613.8505</v>
      </c>
    </row>
    <row r="21" spans="1:7" s="1" customFormat="1" ht="105" customHeight="1" outlineLevel="4">
      <c r="A21" s="3"/>
      <c r="B21" s="4">
        <v>69361</v>
      </c>
      <c r="C21" s="5" t="s">
        <v>35</v>
      </c>
      <c r="D21" s="6" t="s">
        <v>36</v>
      </c>
      <c r="E21" s="7">
        <v>22.760049152930161</v>
      </c>
      <c r="F21" s="8">
        <f>E21*$E$2</f>
        <v>1502.12</v>
      </c>
      <c r="G21" s="25">
        <f>-(F21*$G$2-F21)</f>
        <v>1427.0139999999999</v>
      </c>
    </row>
    <row r="22" spans="1:7" s="1" customFormat="1" ht="105" customHeight="1" outlineLevel="4">
      <c r="A22" s="3"/>
      <c r="B22" s="4">
        <v>69310</v>
      </c>
      <c r="C22" s="5" t="s">
        <v>37</v>
      </c>
      <c r="D22" s="6" t="s">
        <v>38</v>
      </c>
      <c r="E22" s="7">
        <v>19.059942634712215</v>
      </c>
      <c r="F22" s="8">
        <f>E22*$E$2</f>
        <v>1257.92</v>
      </c>
      <c r="G22" s="25">
        <f>-(F22*$G$2-F22)</f>
        <v>1195.0240000000001</v>
      </c>
    </row>
    <row r="23" spans="1:7" s="1" customFormat="1" ht="105" customHeight="1" outlineLevel="4">
      <c r="A23" s="3"/>
      <c r="B23" s="4">
        <v>69311</v>
      </c>
      <c r="C23" s="5" t="s">
        <v>39</v>
      </c>
      <c r="D23" s="6" t="s">
        <v>40</v>
      </c>
      <c r="E23" s="7">
        <v>19.35995127132448</v>
      </c>
      <c r="F23" s="8">
        <f>E23*$E$2</f>
        <v>1277.72</v>
      </c>
      <c r="G23" s="25">
        <f>-(F23*$G$2-F23)</f>
        <v>1213.8340000000001</v>
      </c>
    </row>
    <row r="24" spans="1:7" s="1" customFormat="1" ht="105" customHeight="1" outlineLevel="4">
      <c r="A24" s="3"/>
      <c r="B24" s="4">
        <v>69274</v>
      </c>
      <c r="C24" s="5" t="s">
        <v>41</v>
      </c>
      <c r="D24" s="6" t="s">
        <v>42</v>
      </c>
      <c r="E24" s="7">
        <v>20.189975165951751</v>
      </c>
      <c r="F24" s="8">
        <f>E24*$E$2</f>
        <v>1332.5</v>
      </c>
      <c r="G24" s="25">
        <f>-(F24*$G$2-F24)</f>
        <v>1265.875</v>
      </c>
    </row>
    <row r="25" spans="1:7" s="1" customFormat="1" ht="105" customHeight="1" outlineLevel="4">
      <c r="A25" s="3"/>
      <c r="B25" s="4">
        <v>69277</v>
      </c>
      <c r="C25" s="5" t="s">
        <v>43</v>
      </c>
      <c r="D25" s="6" t="s">
        <v>44</v>
      </c>
      <c r="E25" s="7">
        <v>20.189975165951751</v>
      </c>
      <c r="F25" s="8">
        <f>E25*$E$2</f>
        <v>1332.5</v>
      </c>
      <c r="G25" s="25">
        <f>-(F25*$G$2-F25)</f>
        <v>1265.875</v>
      </c>
    </row>
    <row r="26" spans="1:7" s="1" customFormat="1" ht="105" customHeight="1" outlineLevel="4">
      <c r="A26" s="3"/>
      <c r="B26" s="4">
        <v>69273</v>
      </c>
      <c r="C26" s="5" t="s">
        <v>45</v>
      </c>
      <c r="D26" s="6" t="s">
        <v>46</v>
      </c>
      <c r="E26" s="7">
        <v>20.189975165951751</v>
      </c>
      <c r="F26" s="8">
        <f>E26*$E$2</f>
        <v>1332.5</v>
      </c>
      <c r="G26" s="25">
        <f>-(F26*$G$2-F26)</f>
        <v>1265.875</v>
      </c>
    </row>
    <row r="27" spans="1:7" s="1" customFormat="1" ht="105" customHeight="1" outlineLevel="4">
      <c r="A27" s="3"/>
      <c r="B27" s="4">
        <v>69275</v>
      </c>
      <c r="C27" s="5" t="s">
        <v>47</v>
      </c>
      <c r="D27" s="6" t="s">
        <v>48</v>
      </c>
      <c r="E27" s="7">
        <v>20.189975165951751</v>
      </c>
      <c r="F27" s="8">
        <f>E27*$E$2</f>
        <v>1332.5</v>
      </c>
      <c r="G27" s="25">
        <f>-(F27*$G$2-F27)</f>
        <v>1265.875</v>
      </c>
    </row>
    <row r="28" spans="1:7" s="1" customFormat="1" ht="105" customHeight="1" outlineLevel="4">
      <c r="A28" s="3"/>
      <c r="B28" s="4">
        <v>69276</v>
      </c>
      <c r="C28" s="5" t="s">
        <v>49</v>
      </c>
      <c r="D28" s="6" t="s">
        <v>50</v>
      </c>
      <c r="E28" s="7">
        <v>20.189975165951751</v>
      </c>
      <c r="F28" s="8">
        <f>E28*$E$2</f>
        <v>1332.5</v>
      </c>
      <c r="G28" s="25">
        <f>-(F28*$G$2-F28)</f>
        <v>1265.875</v>
      </c>
    </row>
    <row r="29" spans="1:7" s="1" customFormat="1" ht="105" customHeight="1" outlineLevel="4">
      <c r="A29" s="3"/>
      <c r="B29" s="4">
        <v>69345</v>
      </c>
      <c r="C29" s="5" t="s">
        <v>51</v>
      </c>
      <c r="D29" s="6" t="s">
        <v>52</v>
      </c>
      <c r="E29" s="7">
        <v>18.000063638195648</v>
      </c>
      <c r="F29" s="8">
        <f>E29*$E$2</f>
        <v>1187.97</v>
      </c>
      <c r="G29" s="25">
        <f>-(F29*$G$2-F29)</f>
        <v>1128.5715</v>
      </c>
    </row>
    <row r="30" spans="1:7" s="1" customFormat="1" ht="105" customHeight="1" outlineLevel="4">
      <c r="A30" s="3"/>
      <c r="B30" s="4">
        <v>69288</v>
      </c>
      <c r="C30" s="5" t="s">
        <v>53</v>
      </c>
      <c r="D30" s="6" t="s">
        <v>52</v>
      </c>
      <c r="E30" s="7">
        <v>18.849936589083626</v>
      </c>
      <c r="F30" s="8">
        <f>E30*$E$2</f>
        <v>1244.06</v>
      </c>
      <c r="G30" s="25">
        <f>-(F30*$G$2-F30)</f>
        <v>1181.857</v>
      </c>
    </row>
    <row r="31" spans="1:7" s="1" customFormat="1" ht="105" customHeight="1" outlineLevel="4">
      <c r="A31" s="3"/>
      <c r="B31" s="4">
        <v>69271</v>
      </c>
      <c r="C31" s="5" t="s">
        <v>54</v>
      </c>
      <c r="D31" s="6" t="s">
        <v>55</v>
      </c>
      <c r="E31" s="7">
        <v>20.189975165951751</v>
      </c>
      <c r="F31" s="8">
        <f>E31*$E$2</f>
        <v>1332.5</v>
      </c>
      <c r="G31" s="25">
        <f>-(F31*$G$2-F31)</f>
        <v>1265.875</v>
      </c>
    </row>
    <row r="32" spans="1:7" s="1" customFormat="1" ht="105" customHeight="1" outlineLevel="4">
      <c r="A32" s="3"/>
      <c r="B32" s="4">
        <v>69270</v>
      </c>
      <c r="C32" s="5" t="s">
        <v>56</v>
      </c>
      <c r="D32" s="6" t="s">
        <v>57</v>
      </c>
      <c r="E32" s="7">
        <v>20.189975165951751</v>
      </c>
      <c r="F32" s="8">
        <f>E32*$E$2</f>
        <v>1332.5</v>
      </c>
      <c r="G32" s="25">
        <f>-(F32*$G$2-F32)</f>
        <v>1265.875</v>
      </c>
    </row>
    <row r="33" spans="1:7" s="1" customFormat="1" ht="105" customHeight="1" outlineLevel="4">
      <c r="A33" s="3"/>
      <c r="B33" s="4">
        <v>69272</v>
      </c>
      <c r="C33" s="5" t="s">
        <v>58</v>
      </c>
      <c r="D33" s="6" t="s">
        <v>59</v>
      </c>
      <c r="E33" s="7">
        <v>20.189975165951751</v>
      </c>
      <c r="F33" s="8">
        <f>E33*$E$2</f>
        <v>1332.5</v>
      </c>
      <c r="G33" s="25">
        <f>-(F33*$G$2-F33)</f>
        <v>1265.875</v>
      </c>
    </row>
    <row r="34" spans="1:7" s="1" customFormat="1" ht="105" customHeight="1" outlineLevel="4">
      <c r="A34" s="3"/>
      <c r="B34" s="4">
        <v>69342</v>
      </c>
      <c r="C34" s="5" t="s">
        <v>60</v>
      </c>
      <c r="D34" s="6" t="s">
        <v>61</v>
      </c>
      <c r="E34" s="7">
        <v>13.86994474083345</v>
      </c>
      <c r="F34" s="8">
        <f>E34*$E$2</f>
        <v>915.39</v>
      </c>
      <c r="G34" s="25">
        <f>-(F34*$G$2-F34)</f>
        <v>869.62049999999999</v>
      </c>
    </row>
    <row r="35" spans="1:7" s="1" customFormat="1" ht="105" customHeight="1" outlineLevel="4">
      <c r="A35" s="3"/>
      <c r="B35" s="4">
        <v>69343</v>
      </c>
      <c r="C35" s="5" t="s">
        <v>62</v>
      </c>
      <c r="D35" s="6" t="s">
        <v>63</v>
      </c>
      <c r="E35" s="7">
        <v>13.59993696788241</v>
      </c>
      <c r="F35" s="8">
        <f>E35*$E$2</f>
        <v>897.57</v>
      </c>
      <c r="G35" s="25">
        <f>-(F35*$G$2-F35)</f>
        <v>852.69150000000002</v>
      </c>
    </row>
    <row r="36" spans="1:7" s="1" customFormat="1" ht="105" customHeight="1" outlineLevel="4">
      <c r="A36" s="3"/>
      <c r="B36" s="4">
        <v>69349</v>
      </c>
      <c r="C36" s="5" t="s">
        <v>64</v>
      </c>
      <c r="D36" s="6" t="s">
        <v>65</v>
      </c>
      <c r="E36" s="7">
        <v>11.480027455335836</v>
      </c>
      <c r="F36" s="8">
        <f>E36*$E$2</f>
        <v>757.66</v>
      </c>
      <c r="G36" s="25">
        <f>-(F36*$G$2-F36)</f>
        <v>719.77699999999993</v>
      </c>
    </row>
    <row r="37" spans="1:7" s="1" customFormat="1" ht="105" customHeight="1" outlineLevel="4">
      <c r="A37" s="3"/>
      <c r="B37" s="4">
        <v>69348</v>
      </c>
      <c r="C37" s="5" t="s">
        <v>66</v>
      </c>
      <c r="D37" s="6" t="s">
        <v>67</v>
      </c>
      <c r="E37" s="7">
        <v>10.89001046999838</v>
      </c>
      <c r="F37" s="8">
        <f>E37*$E$2</f>
        <v>718.72</v>
      </c>
      <c r="G37" s="25">
        <f>-(F37*$G$2-F37)</f>
        <v>682.78399999999999</v>
      </c>
    </row>
    <row r="38" spans="1:7" s="1" customFormat="1" ht="105" customHeight="1" outlineLevel="4">
      <c r="A38" s="3"/>
      <c r="B38" s="4">
        <v>69347</v>
      </c>
      <c r="C38" s="5" t="s">
        <v>68</v>
      </c>
      <c r="D38" s="6" t="s">
        <v>69</v>
      </c>
      <c r="E38" s="7">
        <v>11.520028606884138</v>
      </c>
      <c r="F38" s="8">
        <f>E38*$E$2</f>
        <v>760.3</v>
      </c>
      <c r="G38" s="25">
        <f>-(F38*$G$2-F38)</f>
        <v>722.28499999999997</v>
      </c>
    </row>
    <row r="39" spans="1:7" s="1" customFormat="1" ht="105" customHeight="1" outlineLevel="4">
      <c r="A39" s="3"/>
      <c r="B39" s="4">
        <v>69351</v>
      </c>
      <c r="C39" s="5" t="s">
        <v>70</v>
      </c>
      <c r="D39" s="6" t="s">
        <v>71</v>
      </c>
      <c r="E39" s="7">
        <v>11.860038395044707</v>
      </c>
      <c r="F39" s="8">
        <f>E39*$E$2</f>
        <v>782.74</v>
      </c>
      <c r="G39" s="25">
        <f>-(F39*$G$2-F39)</f>
        <v>743.60300000000007</v>
      </c>
    </row>
    <row r="40" spans="1:7" s="1" customFormat="1" ht="105" customHeight="1" outlineLevel="4">
      <c r="A40" s="3"/>
      <c r="B40" s="4">
        <v>69341</v>
      </c>
      <c r="C40" s="5" t="s">
        <v>72</v>
      </c>
      <c r="D40" s="6" t="s">
        <v>73</v>
      </c>
      <c r="E40" s="7">
        <v>15.279985332911101</v>
      </c>
      <c r="F40" s="8">
        <f>E40*$E$2</f>
        <v>1008.45</v>
      </c>
      <c r="G40" s="25">
        <f>-(F40*$G$2-F40)</f>
        <v>958.02750000000003</v>
      </c>
    </row>
    <row r="41" spans="1:7" s="1" customFormat="1" ht="105" customHeight="1" outlineLevel="4">
      <c r="A41" s="3"/>
      <c r="B41" s="4">
        <v>69346</v>
      </c>
      <c r="C41" s="5" t="s">
        <v>74</v>
      </c>
      <c r="D41" s="6" t="s">
        <v>75</v>
      </c>
      <c r="E41" s="7">
        <v>11.520028606884138</v>
      </c>
      <c r="F41" s="8">
        <f>E41*$E$2</f>
        <v>760.3</v>
      </c>
      <c r="G41" s="25">
        <f>-(F41*$G$2-F41)</f>
        <v>722.28499999999997</v>
      </c>
    </row>
    <row r="42" spans="1:7" s="1" customFormat="1" ht="105" customHeight="1" outlineLevel="4">
      <c r="A42" s="3"/>
      <c r="B42" s="4">
        <v>69350</v>
      </c>
      <c r="C42" s="5" t="s">
        <v>76</v>
      </c>
      <c r="D42" s="6" t="s">
        <v>77</v>
      </c>
      <c r="E42" s="7">
        <v>11.860038395044707</v>
      </c>
      <c r="F42" s="8">
        <f>E42*$E$2</f>
        <v>782.74</v>
      </c>
      <c r="G42" s="25">
        <f>-(F42*$G$2-F42)</f>
        <v>743.60300000000007</v>
      </c>
    </row>
    <row r="43" spans="1:7" s="1" customFormat="1" ht="105" customHeight="1" outlineLevel="4">
      <c r="A43" s="3"/>
      <c r="B43" s="4">
        <v>69380</v>
      </c>
      <c r="C43" s="5" t="s">
        <v>78</v>
      </c>
      <c r="D43" s="6" t="s">
        <v>79</v>
      </c>
      <c r="E43" s="7">
        <v>18.549927952471361</v>
      </c>
      <c r="F43" s="8">
        <f>E43*$E$2</f>
        <v>1224.26</v>
      </c>
      <c r="G43" s="25">
        <f>-(F43*$G$2-F43)</f>
        <v>1163.047</v>
      </c>
    </row>
    <row r="44" spans="1:7" s="1" customFormat="1" ht="105" customHeight="1" outlineLevel="4">
      <c r="A44" s="3"/>
      <c r="B44" s="4">
        <v>69339</v>
      </c>
      <c r="C44" s="5" t="s">
        <v>80</v>
      </c>
      <c r="D44" s="6" t="s">
        <v>81</v>
      </c>
      <c r="E44" s="7">
        <v>20.939996757482415</v>
      </c>
      <c r="F44" s="8">
        <f>E44*$E$2</f>
        <v>1382</v>
      </c>
      <c r="G44" s="25">
        <f>-(F44*$G$2-F44)</f>
        <v>1312.9</v>
      </c>
    </row>
    <row r="45" spans="1:7" s="1" customFormat="1" ht="105" customHeight="1" outlineLevel="4">
      <c r="A45" s="3"/>
      <c r="B45" s="4">
        <v>69282</v>
      </c>
      <c r="C45" s="5" t="s">
        <v>82</v>
      </c>
      <c r="D45" s="6" t="s">
        <v>83</v>
      </c>
      <c r="E45" s="7">
        <v>22.280035334350536</v>
      </c>
      <c r="F45" s="8">
        <f>E45*$E$2</f>
        <v>1470.44</v>
      </c>
      <c r="G45" s="25">
        <f>-(F45*$G$2-F45)</f>
        <v>1396.9180000000001</v>
      </c>
    </row>
    <row r="46" spans="1:7" s="1" customFormat="1" ht="105" customHeight="1" outlineLevel="4">
      <c r="A46" s="3"/>
      <c r="B46" s="4">
        <v>69286</v>
      </c>
      <c r="C46" s="5" t="s">
        <v>84</v>
      </c>
      <c r="D46" s="6" t="s">
        <v>85</v>
      </c>
      <c r="E46" s="7">
        <v>22.280035334350536</v>
      </c>
      <c r="F46" s="8">
        <f>E46*$E$2</f>
        <v>1470.44</v>
      </c>
      <c r="G46" s="25">
        <f>-(F46*$G$2-F46)</f>
        <v>1396.9180000000001</v>
      </c>
    </row>
    <row r="47" spans="1:7" s="1" customFormat="1" ht="105" customHeight="1" outlineLevel="4">
      <c r="A47" s="3"/>
      <c r="B47" s="4">
        <v>69281</v>
      </c>
      <c r="C47" s="5" t="s">
        <v>86</v>
      </c>
      <c r="D47" s="6" t="s">
        <v>87</v>
      </c>
      <c r="E47" s="7">
        <v>22.280035334350536</v>
      </c>
      <c r="F47" s="8">
        <f>E47*$E$2</f>
        <v>1470.44</v>
      </c>
      <c r="G47" s="25">
        <f>-(F47*$G$2-F47)</f>
        <v>1396.9180000000001</v>
      </c>
    </row>
    <row r="48" spans="1:7" s="1" customFormat="1" ht="105" customHeight="1" outlineLevel="4">
      <c r="A48" s="3"/>
      <c r="B48" s="4">
        <v>69285</v>
      </c>
      <c r="C48" s="5" t="s">
        <v>88</v>
      </c>
      <c r="D48" s="6" t="s">
        <v>89</v>
      </c>
      <c r="E48" s="7">
        <v>22.280035334350536</v>
      </c>
      <c r="F48" s="8">
        <f>E48*$E$2</f>
        <v>1470.44</v>
      </c>
      <c r="G48" s="25">
        <f>-(F48*$G$2-F48)</f>
        <v>1396.9180000000001</v>
      </c>
    </row>
    <row r="49" spans="1:7" s="1" customFormat="1" ht="105" customHeight="1" outlineLevel="4">
      <c r="A49" s="3"/>
      <c r="B49" s="4">
        <v>69283</v>
      </c>
      <c r="C49" s="5" t="s">
        <v>90</v>
      </c>
      <c r="D49" s="6" t="s">
        <v>91</v>
      </c>
      <c r="E49" s="7">
        <v>22.280035334350536</v>
      </c>
      <c r="F49" s="8">
        <f>E49*$E$2</f>
        <v>1470.44</v>
      </c>
      <c r="G49" s="25">
        <f>-(F49*$G$2-F49)</f>
        <v>1396.9180000000001</v>
      </c>
    </row>
    <row r="50" spans="1:7" s="1" customFormat="1" ht="105" customHeight="1" outlineLevel="4">
      <c r="A50" s="3"/>
      <c r="B50" s="4">
        <v>69284</v>
      </c>
      <c r="C50" s="5" t="s">
        <v>92</v>
      </c>
      <c r="D50" s="6" t="s">
        <v>93</v>
      </c>
      <c r="E50" s="7">
        <v>22.280035334350536</v>
      </c>
      <c r="F50" s="8">
        <f>E50*$E$2</f>
        <v>1470.44</v>
      </c>
      <c r="G50" s="25">
        <f>-(F50*$G$2-F50)</f>
        <v>1396.9180000000001</v>
      </c>
    </row>
    <row r="51" spans="1:7" s="1" customFormat="1" ht="105" customHeight="1" outlineLevel="4">
      <c r="A51" s="3"/>
      <c r="B51" s="4">
        <v>69280</v>
      </c>
      <c r="C51" s="5" t="s">
        <v>94</v>
      </c>
      <c r="D51" s="6" t="s">
        <v>95</v>
      </c>
      <c r="E51" s="7">
        <v>22.280035334350536</v>
      </c>
      <c r="F51" s="8">
        <f>E51*$E$2</f>
        <v>1470.44</v>
      </c>
      <c r="G51" s="25">
        <f>-(F51*$G$2-F51)</f>
        <v>1396.9180000000001</v>
      </c>
    </row>
    <row r="52" spans="1:7" s="1" customFormat="1" ht="105" customHeight="1" outlineLevel="4">
      <c r="A52" s="3"/>
      <c r="B52" s="4">
        <v>69289</v>
      </c>
      <c r="C52" s="5" t="s">
        <v>96</v>
      </c>
      <c r="D52" s="6" t="s">
        <v>97</v>
      </c>
      <c r="E52" s="7">
        <v>21.150002803111001</v>
      </c>
      <c r="F52" s="8">
        <f>E52*$E$2</f>
        <v>1395.86</v>
      </c>
      <c r="G52" s="25">
        <f>-(F52*$G$2-F52)</f>
        <v>1326.067</v>
      </c>
    </row>
    <row r="53" spans="1:7" s="1" customFormat="1" ht="105" customHeight="1" outlineLevel="4">
      <c r="A53" s="3"/>
      <c r="B53" s="4">
        <v>69287</v>
      </c>
      <c r="C53" s="5" t="s">
        <v>98</v>
      </c>
      <c r="D53" s="6" t="s">
        <v>99</v>
      </c>
      <c r="E53" s="7">
        <v>22.280035334350536</v>
      </c>
      <c r="F53" s="8">
        <f>E53*$E$2</f>
        <v>1470.44</v>
      </c>
      <c r="G53" s="25">
        <f>-(F53*$G$2-F53)</f>
        <v>1396.9180000000001</v>
      </c>
    </row>
    <row r="54" spans="1:7" s="1" customFormat="1" ht="105" customHeight="1" outlineLevel="4">
      <c r="A54" s="3"/>
      <c r="B54" s="4">
        <v>69381</v>
      </c>
      <c r="C54" s="5" t="s">
        <v>100</v>
      </c>
      <c r="D54" s="6" t="s">
        <v>101</v>
      </c>
      <c r="E54" s="7">
        <v>20.069971711306842</v>
      </c>
      <c r="F54" s="8">
        <f>E54*$E$2</f>
        <v>1324.58</v>
      </c>
      <c r="G54" s="25">
        <f>-(F54*$G$2-F54)</f>
        <v>1258.3509999999999</v>
      </c>
    </row>
    <row r="55" spans="1:7" s="1" customFormat="1" ht="105" customHeight="1" outlineLevel="4">
      <c r="A55" s="3"/>
      <c r="B55" s="4">
        <v>69378</v>
      </c>
      <c r="C55" s="5" t="s">
        <v>102</v>
      </c>
      <c r="D55" s="6" t="s">
        <v>103</v>
      </c>
      <c r="E55" s="7">
        <v>8.1999330283750584</v>
      </c>
      <c r="F55" s="8">
        <f>E55*$E$2</f>
        <v>541.17999999999995</v>
      </c>
      <c r="G55" s="25">
        <f>-(F55*$G$2-F55)</f>
        <v>514.12099999999998</v>
      </c>
    </row>
    <row r="56" spans="1:7" s="1" customFormat="1" ht="105" customHeight="1" outlineLevel="4">
      <c r="A56" s="3"/>
      <c r="B56" s="4">
        <v>69377</v>
      </c>
      <c r="C56" s="5" t="s">
        <v>104</v>
      </c>
      <c r="D56" s="6" t="s">
        <v>105</v>
      </c>
      <c r="E56" s="7">
        <v>8.9699551956798764</v>
      </c>
      <c r="F56" s="8">
        <f>E56*$E$2</f>
        <v>592</v>
      </c>
      <c r="G56" s="25">
        <f>-(F56*$G$2-F56)</f>
        <v>562.4</v>
      </c>
    </row>
    <row r="57" spans="1:7" s="1" customFormat="1" ht="105" customHeight="1" outlineLevel="4">
      <c r="A57" s="3"/>
      <c r="B57" s="4">
        <v>69335</v>
      </c>
      <c r="C57" s="5" t="s">
        <v>106</v>
      </c>
      <c r="D57" s="6" t="s">
        <v>107</v>
      </c>
      <c r="E57" s="7">
        <v>10.970012773094984</v>
      </c>
      <c r="F57" s="8">
        <f>E57*$E$2</f>
        <v>724</v>
      </c>
      <c r="G57" s="25">
        <f>-(F57*$G$2-F57)</f>
        <v>687.8</v>
      </c>
    </row>
    <row r="58" spans="1:7" s="1" customFormat="1" ht="105" customHeight="1" outlineLevel="4">
      <c r="A58" s="3"/>
      <c r="B58" s="4">
        <v>69333</v>
      </c>
      <c r="C58" s="5" t="s">
        <v>108</v>
      </c>
      <c r="D58" s="6" t="s">
        <v>109</v>
      </c>
      <c r="E58" s="7">
        <v>15.129981014604967</v>
      </c>
      <c r="F58" s="8">
        <f>E58*$E$2</f>
        <v>998.55</v>
      </c>
      <c r="G58" s="25">
        <f>-(F58*$G$2-F58)</f>
        <v>948.62249999999995</v>
      </c>
    </row>
    <row r="59" spans="1:7" s="1" customFormat="1" ht="105" customHeight="1" outlineLevel="4">
      <c r="A59" s="3"/>
      <c r="B59" s="4">
        <v>69334</v>
      </c>
      <c r="C59" s="5" t="s">
        <v>110</v>
      </c>
      <c r="D59" s="6" t="s">
        <v>111</v>
      </c>
      <c r="E59" s="7">
        <v>11.090016227739889</v>
      </c>
      <c r="F59" s="8">
        <f>E59*$E$2</f>
        <v>731.92</v>
      </c>
      <c r="G59" s="25">
        <f>-(F59*$G$2-F59)</f>
        <v>695.32399999999996</v>
      </c>
    </row>
    <row r="60" spans="1:7" s="1" customFormat="1" ht="105" customHeight="1" outlineLevel="4">
      <c r="A60" s="3"/>
      <c r="B60" s="4">
        <v>69338</v>
      </c>
      <c r="C60" s="5" t="s">
        <v>112</v>
      </c>
      <c r="D60" s="6" t="s">
        <v>113</v>
      </c>
      <c r="E60" s="7">
        <v>10.229991469451393</v>
      </c>
      <c r="F60" s="8">
        <f>E60*$E$2</f>
        <v>675.16</v>
      </c>
      <c r="G60" s="25">
        <f>-(F60*$G$2-F60)</f>
        <v>641.40199999999993</v>
      </c>
    </row>
    <row r="61" spans="1:7" s="1" customFormat="1" ht="105" customHeight="1" outlineLevel="4">
      <c r="A61" s="3"/>
      <c r="B61" s="4">
        <v>69336</v>
      </c>
      <c r="C61" s="5" t="s">
        <v>114</v>
      </c>
      <c r="D61" s="6" t="s">
        <v>115</v>
      </c>
      <c r="E61" s="7">
        <v>11.610031197867819</v>
      </c>
      <c r="F61" s="8">
        <f>E61*$E$2</f>
        <v>766.24</v>
      </c>
      <c r="G61" s="25">
        <f>-(F61*$G$2-F61)</f>
        <v>727.928</v>
      </c>
    </row>
    <row r="62" spans="1:7" s="1" customFormat="1" ht="105" customHeight="1" outlineLevel="4">
      <c r="A62" s="3"/>
      <c r="B62" s="4">
        <v>69337</v>
      </c>
      <c r="C62" s="5" t="s">
        <v>116</v>
      </c>
      <c r="D62" s="6" t="s">
        <v>117</v>
      </c>
      <c r="E62" s="7">
        <v>10.229991469451393</v>
      </c>
      <c r="F62" s="8">
        <f>E62*$E$2</f>
        <v>675.16</v>
      </c>
      <c r="G62" s="25">
        <f>-(F62*$G$2-F62)</f>
        <v>641.40199999999993</v>
      </c>
    </row>
    <row r="63" spans="1:7" s="1" customFormat="1" ht="105" customHeight="1" outlineLevel="4">
      <c r="A63" s="3"/>
      <c r="B63" s="4">
        <v>69331</v>
      </c>
      <c r="C63" s="5" t="s">
        <v>118</v>
      </c>
      <c r="D63" s="6" t="s">
        <v>119</v>
      </c>
      <c r="E63" s="7">
        <v>6.1600258189250914</v>
      </c>
      <c r="F63" s="8">
        <f>E63*$E$2</f>
        <v>406.55</v>
      </c>
      <c r="G63" s="25">
        <f>-(F63*$G$2-F63)</f>
        <v>386.22250000000003</v>
      </c>
    </row>
    <row r="64" spans="1:7" s="1" customFormat="1" ht="105" customHeight="1" outlineLevel="4">
      <c r="A64" s="3"/>
      <c r="B64" s="4">
        <v>69332</v>
      </c>
      <c r="C64" s="5" t="s">
        <v>120</v>
      </c>
      <c r="D64" s="6" t="s">
        <v>121</v>
      </c>
      <c r="E64" s="7">
        <v>6.1600258189250914</v>
      </c>
      <c r="F64" s="8">
        <f>E64*$E$2</f>
        <v>406.55</v>
      </c>
      <c r="G64" s="25">
        <f>-(F64*$G$2-F64)</f>
        <v>386.22250000000003</v>
      </c>
    </row>
    <row r="65" spans="1:7" s="1" customFormat="1" ht="105" customHeight="1" outlineLevel="4">
      <c r="A65" s="3"/>
      <c r="B65" s="4">
        <v>69344</v>
      </c>
      <c r="C65" s="5" t="s">
        <v>122</v>
      </c>
      <c r="D65" s="6" t="s">
        <v>123</v>
      </c>
      <c r="E65" s="7">
        <v>15.990005772893463</v>
      </c>
      <c r="F65" s="8">
        <f>E65*$E$2</f>
        <v>1055.31</v>
      </c>
      <c r="G65" s="25">
        <f>-(F65*$G$2-F65)</f>
        <v>1002.5445</v>
      </c>
    </row>
    <row r="66" spans="1:7" s="1" customFormat="1" ht="105" customHeight="1" outlineLevel="4">
      <c r="A66" s="3"/>
      <c r="B66" s="4">
        <v>69379</v>
      </c>
      <c r="C66" s="5" t="s">
        <v>124</v>
      </c>
      <c r="D66" s="6" t="s">
        <v>125</v>
      </c>
      <c r="E66" s="7">
        <v>12.270050198414804</v>
      </c>
      <c r="F66" s="8">
        <f>E66*$E$2</f>
        <v>809.8</v>
      </c>
      <c r="G66" s="25">
        <f>-(F66*$G$2-F66)</f>
        <v>769.31</v>
      </c>
    </row>
    <row r="67" spans="1:7" s="1" customFormat="1" ht="105" customHeight="1" outlineLevel="4">
      <c r="A67" s="3"/>
      <c r="B67" s="4">
        <v>69320</v>
      </c>
      <c r="C67" s="5" t="s">
        <v>126</v>
      </c>
      <c r="D67" s="6" t="s">
        <v>127</v>
      </c>
      <c r="E67" s="7">
        <v>10.009985135935732</v>
      </c>
      <c r="F67" s="8">
        <f>E67*$E$2</f>
        <v>660.64</v>
      </c>
      <c r="G67" s="25">
        <f>-(F67*$G$2-F67)</f>
        <v>627.60799999999995</v>
      </c>
    </row>
    <row r="68" spans="1:7" s="1" customFormat="1" ht="105" customHeight="1" outlineLevel="4">
      <c r="A68" s="3"/>
      <c r="B68" s="4">
        <v>69356</v>
      </c>
      <c r="C68" s="5" t="s">
        <v>128</v>
      </c>
      <c r="D68" s="6" t="s">
        <v>129</v>
      </c>
      <c r="E68" s="7">
        <v>14.989976984185908</v>
      </c>
      <c r="F68" s="8">
        <f>E68*$E$2</f>
        <v>989.31</v>
      </c>
      <c r="G68" s="25">
        <f>-(F68*$G$2-F68)</f>
        <v>939.84449999999993</v>
      </c>
    </row>
    <row r="69" spans="1:7" s="1" customFormat="1" ht="105" customHeight="1" outlineLevel="4">
      <c r="A69" s="3"/>
      <c r="B69" s="4">
        <v>69355</v>
      </c>
      <c r="C69" s="5" t="s">
        <v>130</v>
      </c>
      <c r="D69" s="6" t="s">
        <v>131</v>
      </c>
      <c r="E69" s="7">
        <v>14.989976984185908</v>
      </c>
      <c r="F69" s="8">
        <f>E69*$E$2</f>
        <v>989.31</v>
      </c>
      <c r="G69" s="25">
        <f>-(F69*$G$2-F69)</f>
        <v>939.84449999999993</v>
      </c>
    </row>
    <row r="70" spans="1:7" s="1" customFormat="1" ht="105" customHeight="1" outlineLevel="4">
      <c r="A70" s="3"/>
      <c r="B70" s="4">
        <v>69319</v>
      </c>
      <c r="C70" s="5" t="s">
        <v>132</v>
      </c>
      <c r="D70" s="6" t="s">
        <v>133</v>
      </c>
      <c r="E70" s="7">
        <v>5.2499996212012174</v>
      </c>
      <c r="F70" s="8">
        <f>E70*$E$2</f>
        <v>346.49</v>
      </c>
      <c r="G70" s="25">
        <f>-(F70*$G$2-F70)</f>
        <v>329.16550000000001</v>
      </c>
    </row>
    <row r="71" spans="1:7" s="1" customFormat="1" ht="105" customHeight="1" outlineLevel="4">
      <c r="A71" s="3"/>
      <c r="B71" s="4">
        <v>69318</v>
      </c>
      <c r="C71" s="5" t="s">
        <v>134</v>
      </c>
      <c r="D71" s="6" t="s">
        <v>135</v>
      </c>
      <c r="E71" s="7">
        <v>5.2499996212012174</v>
      </c>
      <c r="F71" s="8">
        <f>E71*$E$2</f>
        <v>346.49</v>
      </c>
      <c r="G71" s="25">
        <f>-(F71*$G$2-F71)</f>
        <v>329.16550000000001</v>
      </c>
    </row>
  </sheetData>
  <mergeCells count="10">
    <mergeCell ref="E1:G1"/>
    <mergeCell ref="A1:D1"/>
    <mergeCell ref="G3:G4"/>
    <mergeCell ref="A2:D2"/>
    <mergeCell ref="A3:A4"/>
    <mergeCell ref="B3:B4"/>
    <mergeCell ref="C3:C4"/>
    <mergeCell ref="D3:D4"/>
    <mergeCell ref="E3:E4"/>
    <mergeCell ref="F3:F4"/>
  </mergeCells>
  <pageMargins left="0.2" right="0.2" top="0.23" bottom="0.25" header="0.2" footer="0.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</cp:lastModifiedBy>
  <cp:lastPrinted>2019-09-09T08:07:24Z</cp:lastPrinted>
  <dcterms:created xsi:type="dcterms:W3CDTF">2019-09-09T07:37:47Z</dcterms:created>
  <dcterms:modified xsi:type="dcterms:W3CDTF">2019-09-09T08:07:26Z</dcterms:modified>
</cp:coreProperties>
</file>