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Авто, бытовое" sheetId="1" r:id="rId1"/>
    <sheet name="Хозяйственное направление" sheetId="2" r:id="rId2"/>
    <sheet name="Строительно-бытовое направление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L6" i="1"/>
  <c r="L18"/>
  <c r="L14" i="3" l="1"/>
  <c r="L5"/>
  <c r="L6"/>
  <c r="L7"/>
  <c r="L8"/>
  <c r="L9"/>
  <c r="L10"/>
  <c r="L11"/>
  <c r="L12"/>
  <c r="L4"/>
  <c r="L27" i="2"/>
  <c r="L26"/>
  <c r="L2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4"/>
  <c r="L21" i="1"/>
  <c r="L20"/>
  <c r="L17"/>
  <c r="L16"/>
  <c r="L15"/>
  <c r="L14"/>
  <c r="L13"/>
  <c r="L12"/>
  <c r="L11"/>
  <c r="L10"/>
  <c r="L9"/>
  <c r="L8"/>
  <c r="L5"/>
  <c r="L4"/>
  <c r="C21" l="1"/>
  <c r="C20"/>
  <c r="C17"/>
  <c r="C16"/>
  <c r="C15"/>
  <c r="C14"/>
  <c r="C9" l="1"/>
  <c r="C10"/>
  <c r="C11"/>
  <c r="C12"/>
  <c r="C13"/>
  <c r="C8"/>
  <c r="C26" i="2"/>
  <c r="C27"/>
  <c r="C25"/>
  <c r="C14" i="3"/>
  <c r="C5"/>
  <c r="C6"/>
  <c r="C7"/>
  <c r="C8"/>
  <c r="C9"/>
  <c r="C10"/>
  <c r="C11"/>
  <c r="C12"/>
  <c r="C4"/>
  <c r="C5" i="2"/>
  <c r="C6"/>
  <c r="C7"/>
  <c r="C8"/>
  <c r="C9"/>
  <c r="C10"/>
  <c r="C11"/>
  <c r="C12"/>
  <c r="C13"/>
  <c r="C14"/>
  <c r="C15"/>
  <c r="C16"/>
  <c r="C17"/>
  <c r="C18"/>
  <c r="C19"/>
  <c r="C20"/>
  <c r="C21"/>
  <c r="C22"/>
  <c r="C4"/>
  <c r="C5" i="1"/>
  <c r="C4"/>
</calcChain>
</file>

<file path=xl/sharedStrings.xml><?xml version="1.0" encoding="utf-8"?>
<sst xmlns="http://schemas.openxmlformats.org/spreadsheetml/2006/main" count="216" uniqueCount="120">
  <si>
    <t>№</t>
  </si>
  <si>
    <t>400 мл</t>
  </si>
  <si>
    <t>210 мл</t>
  </si>
  <si>
    <t>мет.баллон</t>
  </si>
  <si>
    <t>150 мл</t>
  </si>
  <si>
    <t xml:space="preserve">Универсальная спрей-смазка позволяет эффективно смазывать трущиеся поверхности везде, где это необходимо; защищает металлические элементы от появления коррозии и окислов. Аэрозоль универсального применения. </t>
  </si>
  <si>
    <t>флакон</t>
  </si>
  <si>
    <t>50 г</t>
  </si>
  <si>
    <t xml:space="preserve"> </t>
  </si>
  <si>
    <t>400 г</t>
  </si>
  <si>
    <t>туба</t>
  </si>
  <si>
    <t>200 г</t>
  </si>
  <si>
    <t>30 г</t>
  </si>
  <si>
    <t>9 кг</t>
  </si>
  <si>
    <t>стик-пакет</t>
  </si>
  <si>
    <t>8 кг</t>
  </si>
  <si>
    <t>дой-пак</t>
  </si>
  <si>
    <t>2 л</t>
  </si>
  <si>
    <t>100 г</t>
  </si>
  <si>
    <t>туба в пакете</t>
  </si>
  <si>
    <t>банка</t>
  </si>
  <si>
    <t>30 мл</t>
  </si>
  <si>
    <t>флакон с губкой</t>
  </si>
  <si>
    <t>70 мл</t>
  </si>
  <si>
    <t>40 г</t>
  </si>
  <si>
    <t>Чистик PROFI</t>
  </si>
  <si>
    <t>200 мл</t>
  </si>
  <si>
    <t>470 мл</t>
  </si>
  <si>
    <t>2 кг</t>
  </si>
  <si>
    <t>7 кг</t>
  </si>
  <si>
    <t>ведро</t>
  </si>
  <si>
    <t>Чистик PROFI WHITE</t>
  </si>
  <si>
    <t>450 мл</t>
  </si>
  <si>
    <t>11 л</t>
  </si>
  <si>
    <t>2,5 л</t>
  </si>
  <si>
    <t>ЭКО Чистик ХВОЙНЫЙ</t>
  </si>
  <si>
    <t>Крем Гидрофильный</t>
  </si>
  <si>
    <t>Крем Регенерирующий</t>
  </si>
  <si>
    <t>900 г</t>
  </si>
  <si>
    <t xml:space="preserve">туба </t>
  </si>
  <si>
    <t>банка в пакете</t>
  </si>
  <si>
    <t>250 г</t>
  </si>
  <si>
    <t>ЭКО Чистик</t>
  </si>
  <si>
    <t>1,8 л</t>
  </si>
  <si>
    <t>аэрозоль</t>
  </si>
  <si>
    <t>1,8 кг</t>
  </si>
  <si>
    <t>Наименование</t>
  </si>
  <si>
    <t>Фото</t>
  </si>
  <si>
    <t>Описание</t>
  </si>
  <si>
    <t>Объем</t>
  </si>
  <si>
    <t>Тара</t>
  </si>
  <si>
    <t>Кратность, шт.</t>
  </si>
  <si>
    <t>Универсальная спрей-смазка Silicot Spray</t>
  </si>
  <si>
    <t xml:space="preserve">Диэлектрическая смазка  обладает высокой проникающей способностью и позволяет повысить надежность работы электрики. Аэрозоль нейтрален к пластиковым и резиновым оплеткам проводов; обладает гидрофобными свойствам и защищает от химической коррозии. </t>
  </si>
  <si>
    <t xml:space="preserve">Эффективный аэрозоль предназначен для быстрого смазывания любых типов замков. Прекрасно смазывает, защищает от коррозии, при этом не влияет на пластиковые и резиновые элементы замка. </t>
  </si>
  <si>
    <t>Не допускает примерзания, высыхания и обесцвечивания резины, придаёт ей блеск и защищает от агрессивного воздействия негативных факторов внешней среды.</t>
  </si>
  <si>
    <t>Кросс-код</t>
  </si>
  <si>
    <t>Артикул</t>
  </si>
  <si>
    <t xml:space="preserve">Проникающая смазка для цепей мотоциклов .Первая в мире смазка, которая светится в УФ-лучах. Теперь ни одно звено не будет пропущено в процессе нанесения смазки.Устойчива к смыванию, защищает от коррозии, выдерживает высокие скорости. </t>
  </si>
  <si>
    <t>флакон-аэрозоль</t>
  </si>
  <si>
    <t>Рекомендованная розничная цена</t>
  </si>
  <si>
    <t>Многофункциональная силиконовая смазка для резиновых уплотнителей.Сохраняет эластичность, предоствращает расслаивание резины. Диапазон рабочих температур от -50° С до +50°С.</t>
  </si>
  <si>
    <t>СМАЗКИ-АЭРОЗОЛИ</t>
  </si>
  <si>
    <t>СИЛИКОНОВЫЕ СМАЗКИ</t>
  </si>
  <si>
    <t>Смазывает механизмы до 5 раз эффективнее проникающих смазок, сохраняет подвижность до -50°С. Одновременно останавливает образование коррозии и создает стойкое защитное покрытие. Нейтральна к резине и пластику в отличие от средств «жидкий ключ». Имеет синтетическую основу. По применению аналог WD-40, но обладает явными преимуществами, такими как: - преобразует ржавчину и создает дополнительный защитный слой, бережет резину и пластик.</t>
  </si>
  <si>
    <t>Диэлектрическая спрей-смазка Silicot Spray</t>
  </si>
  <si>
    <t>Бытовая спрей-смазка Silicot Spray</t>
  </si>
  <si>
    <t>Спрей-смазка Silicot Spray</t>
  </si>
  <si>
    <t>ЧИСТЯЩИЕ ПАСТЫ ДЛЯ РУК</t>
  </si>
  <si>
    <t>ЗАЩИТНЫЙ КРЕМ</t>
  </si>
  <si>
    <t>Чистящая паста для рук от устойчивых трудносмываемых загрязнений.
Содержит мягкий скраб.</t>
  </si>
  <si>
    <t>Чистящая паста для рук для частного использования.Содержит мягкий скраб, не вызывает раздражения/аллергических реакций.</t>
  </si>
  <si>
    <t>Чистящая паста для рук для частого использования.
Чистит и смягчает кожу рук.</t>
  </si>
  <si>
    <t>Мягкое моющее средство с натуральным скрабом. Не содержит растворителей, имеет эксклюзивную рецептуру и сбалансированный pH.</t>
  </si>
  <si>
    <t>Чистящая паста для рук удаляет устойчивые загрязнения и запахи.Содержит натуральный двухкомпонентный скраб.</t>
  </si>
  <si>
    <t>Средство для защиты рук от разбавленных водных растворов: кислот, щелочей, солей, смешиваемых с водой смазочно-охлаждающих  жидкостей (СОЖ) и т.п.Разработан в соотвествии с ГОСТ Р 52343-2005.</t>
  </si>
  <si>
    <t>Средство для защиты рук от: технических масел, смазок, смол и нефтепродуктов, сажи, графита, лаков и красок, органических растворителей, монтажной пены.Разработан в соотвествии с ГОСТ Р 52343-2005.</t>
  </si>
  <si>
    <t>Средство для ухода за кожей рук после контакта с химическими веществами раздражающего действия, использования резиновых перчаток,использования очищающих средств.
Разработан в соотвествии с ГОСТ Р 52343-2005.</t>
  </si>
  <si>
    <t>Густая термовлагостойкая универсальная смазка (от -50 до 250 С) не высыхает и не пропускает влагу, наносится долговечным и плотным слоем.Смазка с фторопластом продлевает работоспосмобность резиновых и пластиковых механизмов.</t>
  </si>
  <si>
    <t>Силиконовая смазка с фторопластом (марка МС спорт) – для профессионального использования. Обладает высокой термостойкостью  до + 230 °C.</t>
  </si>
  <si>
    <t>Жидкая силиконовая смазка для замков и петель. Обладает высокой проникающей способностью. Работает при температуре от -50°C до +50°C. Защищает от замерзания и ржавчины, водостойкая, имеет удобный носик.</t>
  </si>
  <si>
    <t xml:space="preserve">Смазка для обслуживания подшипников, редукторов, звезд, шлицевых соединений в перфораторах, отбойных молотках, триммерах, бензопилах и другом строительном, садовом и бытовом инструментах. Благодаря мягкой консистенции, равномерно распределяется по всему механизму, эффективно смазывая и препятствуя перегреву.
Увеличивает срок службы инструмента.   </t>
  </si>
  <si>
    <t>Смазка для обслуживания зубчатых редукторов (в т.ч. планетарных и гипоидных передач), применяемых в УШМ, садовых триммерах, перфораторах, бензопилах и другом строительно-бытовом инструменте.                                     Препятствует перегреву, заеданию и ржавлению.</t>
  </si>
  <si>
    <t>Смазка предотвращающая преждевременный износ хвостовика, ударника (боек), тарана. Содержит металловосстанавливающую добавку, защищающую пары трения. Увеличивает срок службы инструмента.</t>
  </si>
  <si>
    <t>Смазочно-охлаждающий гель, облегчающий и ускоряющий процесс сверления, резки, фрезеровки, токарной обработки, развертывания и нарезания резьбы.Сохраняет режущие свойства инструмента.</t>
  </si>
  <si>
    <t>Средство для откручивания винтовых крепежей (шурупов, болтов, саморезов, гаек) с заржавевшими и сорванными шлицами-гранями.Работает даже на сорванных шлицах и гранях, обеспечивая плотную фиксацию инструмента.</t>
  </si>
  <si>
    <t>СМАЗКИ ДЛЯ СТРОИТЕЛЬНО-БЫТОВОГО ИНСТРУМЕНТА</t>
  </si>
  <si>
    <t>СМАЗКИ И ПАСТЫ ДЛЯ САНТЕХНИЧЕСКИХ РАБОТ</t>
  </si>
  <si>
    <t>СТРОИТЕЛЬНО-БЫТОВОЕ НАПРАВЛЕНИЕ</t>
  </si>
  <si>
    <t>Смазка для инстурмента Ultra-1</t>
  </si>
  <si>
    <t>Смазка для инструмента Ultra-0</t>
  </si>
  <si>
    <t>Смазка для хвостовиков "БУР"</t>
  </si>
  <si>
    <t>Смазка для  металлообработки МС 4613 "Вжик"</t>
  </si>
  <si>
    <t xml:space="preserve">Смазка Фикс </t>
  </si>
  <si>
    <t>Смазка для монтажа канализационных труб Forplast</t>
  </si>
  <si>
    <t xml:space="preserve">Смазка для монтажа пластиковых труб. Гарантированная морозостойкость до -30°С.Сохраняет эластичность резиновых уплотнителей. Облегчает монтаж пластиковых труб для дренажа и канализации.
</t>
  </si>
  <si>
    <t>АВТО, ВЕЛО И БЫТОВОЕ НАПРАВЛЕНИЕ</t>
  </si>
  <si>
    <t>СМАЗКИ ДЛЯ ВЕЛОСИПЕДОВ И МОТОЦИКЛОВ</t>
  </si>
  <si>
    <t>Смазка для цепей тросиков и переключателей велосипедов. Снижает износ, защищает цепь от воздействия осадков и предотвращает образование коррозии. Высокая проникающая способность.Долго удерживается на цепи.</t>
  </si>
  <si>
    <t>Чистик EXTREME</t>
  </si>
  <si>
    <t>Крем Гидрофобный</t>
  </si>
  <si>
    <r>
      <t xml:space="preserve">СМАЗКА ВАЛЕРА </t>
    </r>
    <r>
      <rPr>
        <b/>
        <sz val="11"/>
        <color rgb="FFFF0000"/>
        <rFont val="Calibri"/>
        <family val="2"/>
        <charset val="204"/>
        <scheme val="minor"/>
      </rPr>
      <t>ХИТ ПРОДАЖ!!!</t>
    </r>
  </si>
  <si>
    <t>Силиконовая смазка Silicot REZIN</t>
  </si>
  <si>
    <t>Универсальная смазка SILICOT Gel</t>
  </si>
  <si>
    <t>Силиконовая смазка МС с фторопластом</t>
  </si>
  <si>
    <t>Жидкая силиконовая смазка SILICOT капля</t>
  </si>
  <si>
    <t>Смазка для велосипедов МС 1900</t>
  </si>
  <si>
    <t>Смазка для мотоциклов МС 1800</t>
  </si>
  <si>
    <t>Цена клиента, руб</t>
  </si>
  <si>
    <t>поставьте вашу скидку</t>
  </si>
  <si>
    <r>
      <t xml:space="preserve">                      </t>
    </r>
    <r>
      <rPr>
        <b/>
        <sz val="16"/>
        <color theme="1"/>
        <rFont val="Calibri"/>
        <family val="2"/>
        <charset val="204"/>
        <scheme val="minor"/>
      </rPr>
      <t>ХОЗЯЙСТВЕННОЕ НАПРАВЛЕНИЕ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(применяется монтажниками, сантехниками, механиками, а также в быту для удаления трудносмываемых загрязенений)                                                                                               </t>
    </r>
  </si>
  <si>
    <t>на складе</t>
  </si>
  <si>
    <t>Код</t>
  </si>
  <si>
    <t>30гр</t>
  </si>
  <si>
    <t>Универсальная смазка силиконовая SILICOT 30г</t>
  </si>
  <si>
    <t>Универсальная силиконовая смазка Silicot широкого спектра применения. Применяется для легконагруженых узлов трения и защиты от разрушения резиновых поверхностей. Смазка безопасна - применяется в медтехнике, не раздражает кожу рук.</t>
  </si>
  <si>
    <t>Мастер-смазка "ВАЛЕРА HOME"</t>
  </si>
  <si>
    <t>Возвращает подвижность мебельной фурнитуре и устраняет скрип надолго. Благодаря ингибитору коррозии, предотвращает окисление деталей. Удобный объем 140 мл делает мастер-смазку "Валера HOME" незаменимой для каждого домохозяйства. Быстро выветривается при использовании в закрытых помещениях. Поможет в мелком ремонте дома, на даче, в офисе.</t>
  </si>
  <si>
    <t>140 мл</t>
  </si>
  <si>
    <t>НОВИНКА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</si>
</sst>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0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2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9" fontId="8" fillId="4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/>
    <xf numFmtId="0" fontId="0" fillId="5" borderId="1" xfId="0" applyFill="1" applyBorder="1" applyAlignment="1">
      <alignment horizontal="center" vertical="center" wrapText="1"/>
    </xf>
    <xf numFmtId="165" fontId="0" fillId="5" borderId="1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0" fontId="9" fillId="0" borderId="0" xfId="0" applyFont="1"/>
    <xf numFmtId="0" fontId="0" fillId="5" borderId="1" xfId="0" applyFill="1" applyBorder="1" applyAlignment="1">
      <alignment wrapText="1"/>
    </xf>
    <xf numFmtId="0" fontId="0" fillId="5" borderId="1" xfId="0" applyNumberForma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165" fontId="0" fillId="6" borderId="1" xfId="0" applyNumberForma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jpeg"/><Relationship Id="rId7" Type="http://schemas.openxmlformats.org/officeDocument/2006/relationships/image" Target="../media/image20.png"/><Relationship Id="rId2" Type="http://schemas.openxmlformats.org/officeDocument/2006/relationships/image" Target="../media/image15.jpeg"/><Relationship Id="rId1" Type="http://schemas.openxmlformats.org/officeDocument/2006/relationships/image" Target="../media/image14.jpeg"/><Relationship Id="rId6" Type="http://schemas.openxmlformats.org/officeDocument/2006/relationships/image" Target="../media/image19.png"/><Relationship Id="rId5" Type="http://schemas.openxmlformats.org/officeDocument/2006/relationships/image" Target="../media/image18.jpeg"/><Relationship Id="rId4" Type="http://schemas.openxmlformats.org/officeDocument/2006/relationships/image" Target="../media/image1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jpeg"/><Relationship Id="rId2" Type="http://schemas.openxmlformats.org/officeDocument/2006/relationships/image" Target="../media/image23.jpeg"/><Relationship Id="rId1" Type="http://schemas.openxmlformats.org/officeDocument/2006/relationships/image" Target="../media/image22.jpeg"/><Relationship Id="rId6" Type="http://schemas.openxmlformats.org/officeDocument/2006/relationships/image" Target="../media/image27.jpeg"/><Relationship Id="rId5" Type="http://schemas.openxmlformats.org/officeDocument/2006/relationships/image" Target="../media/image26.jpeg"/><Relationship Id="rId4" Type="http://schemas.openxmlformats.org/officeDocument/2006/relationships/image" Target="../media/image2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285749</xdr:colOff>
      <xdr:row>3</xdr:row>
      <xdr:rowOff>180974</xdr:rowOff>
    </xdr:from>
    <xdr:to>
      <xdr:col>4</xdr:col>
      <xdr:colOff>790575</xdr:colOff>
      <xdr:row>4</xdr:row>
      <xdr:rowOff>677430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24449" y="1514474"/>
          <a:ext cx="504826" cy="1325131"/>
        </a:xfrm>
        <a:prstGeom prst="rect">
          <a:avLst/>
        </a:prstGeom>
      </xdr:spPr>
    </xdr:pic>
    <xdr:clientData/>
  </xdr:twoCellAnchor>
  <xdr:oneCellAnchor>
    <xdr:from>
      <xdr:col>4</xdr:col>
      <xdr:colOff>276226</xdr:colOff>
      <xdr:row>7</xdr:row>
      <xdr:rowOff>152399</xdr:rowOff>
    </xdr:from>
    <xdr:ext cx="600074" cy="1188601"/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6854" b="4592"/>
        <a:stretch/>
      </xdr:blipFill>
      <xdr:spPr>
        <a:xfrm>
          <a:off x="5381626" y="3638549"/>
          <a:ext cx="600074" cy="1188601"/>
        </a:xfrm>
        <a:prstGeom prst="rect">
          <a:avLst/>
        </a:prstGeom>
      </xdr:spPr>
    </xdr:pic>
    <xdr:clientData/>
  </xdr:oneCellAnchor>
  <xdr:oneCellAnchor>
    <xdr:from>
      <xdr:col>4</xdr:col>
      <xdr:colOff>257175</xdr:colOff>
      <xdr:row>8</xdr:row>
      <xdr:rowOff>64491</xdr:rowOff>
    </xdr:from>
    <xdr:ext cx="624625" cy="1259485"/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4494" b="4340"/>
        <a:stretch/>
      </xdr:blipFill>
      <xdr:spPr>
        <a:xfrm>
          <a:off x="5095875" y="4912716"/>
          <a:ext cx="624625" cy="1259485"/>
        </a:xfrm>
        <a:prstGeom prst="rect">
          <a:avLst/>
        </a:prstGeom>
      </xdr:spPr>
    </xdr:pic>
    <xdr:clientData/>
  </xdr:oneCellAnchor>
  <xdr:oneCellAnchor>
    <xdr:from>
      <xdr:col>4</xdr:col>
      <xdr:colOff>323850</xdr:colOff>
      <xdr:row>10</xdr:row>
      <xdr:rowOff>104775</xdr:rowOff>
    </xdr:from>
    <xdr:ext cx="561975" cy="1177646"/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3159" b="4737"/>
        <a:stretch/>
      </xdr:blipFill>
      <xdr:spPr>
        <a:xfrm>
          <a:off x="5429250" y="8220075"/>
          <a:ext cx="561975" cy="1177646"/>
        </a:xfrm>
        <a:prstGeom prst="rect">
          <a:avLst/>
        </a:prstGeom>
      </xdr:spPr>
    </xdr:pic>
    <xdr:clientData/>
  </xdr:oneCellAnchor>
  <xdr:oneCellAnchor>
    <xdr:from>
      <xdr:col>4</xdr:col>
      <xdr:colOff>304800</xdr:colOff>
      <xdr:row>9</xdr:row>
      <xdr:rowOff>57150</xdr:rowOff>
    </xdr:from>
    <xdr:ext cx="540897" cy="1133475"/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3159" b="4737"/>
        <a:stretch/>
      </xdr:blipFill>
      <xdr:spPr>
        <a:xfrm>
          <a:off x="5143500" y="6248400"/>
          <a:ext cx="540897" cy="1133475"/>
        </a:xfrm>
        <a:prstGeom prst="rect">
          <a:avLst/>
        </a:prstGeom>
      </xdr:spPr>
    </xdr:pic>
    <xdr:clientData/>
  </xdr:oneCellAnchor>
  <xdr:oneCellAnchor>
    <xdr:from>
      <xdr:col>4</xdr:col>
      <xdr:colOff>381000</xdr:colOff>
      <xdr:row>11</xdr:row>
      <xdr:rowOff>638175</xdr:rowOff>
    </xdr:from>
    <xdr:ext cx="419099" cy="1421480"/>
    <xdr:pic>
      <xdr:nvPicPr>
        <xdr:cNvPr id="68" name="Рисунок 8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10296525"/>
          <a:ext cx="419099" cy="142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295275</xdr:colOff>
      <xdr:row>13</xdr:row>
      <xdr:rowOff>323850</xdr:rowOff>
    </xdr:from>
    <xdr:to>
      <xdr:col>4</xdr:col>
      <xdr:colOff>971550</xdr:colOff>
      <xdr:row>13</xdr:row>
      <xdr:rowOff>1428749</xdr:rowOff>
    </xdr:to>
    <xdr:pic>
      <xdr:nvPicPr>
        <xdr:cNvPr id="67" name="Рисунок 66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495" t="7330" r="11418" b="3994"/>
        <a:stretch/>
      </xdr:blipFill>
      <xdr:spPr>
        <a:xfrm>
          <a:off x="5133975" y="11887200"/>
          <a:ext cx="676275" cy="1104899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14</xdr:row>
      <xdr:rowOff>628650</xdr:rowOff>
    </xdr:from>
    <xdr:to>
      <xdr:col>4</xdr:col>
      <xdr:colOff>1143000</xdr:colOff>
      <xdr:row>15</xdr:row>
      <xdr:rowOff>590550</xdr:rowOff>
    </xdr:to>
    <xdr:pic>
      <xdr:nvPicPr>
        <xdr:cNvPr id="69" name="Рисунок 8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95850" y="16221075"/>
          <a:ext cx="1085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304800</xdr:colOff>
      <xdr:row>16</xdr:row>
      <xdr:rowOff>85725</xdr:rowOff>
    </xdr:from>
    <xdr:to>
      <xdr:col>4</xdr:col>
      <xdr:colOff>809625</xdr:colOff>
      <xdr:row>16</xdr:row>
      <xdr:rowOff>1190625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43500" y="15992475"/>
          <a:ext cx="504825" cy="1104900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314324</xdr:colOff>
      <xdr:row>19</xdr:row>
      <xdr:rowOff>180976</xdr:rowOff>
    </xdr:from>
    <xdr:to>
      <xdr:col>4</xdr:col>
      <xdr:colOff>781049</xdr:colOff>
      <xdr:row>19</xdr:row>
      <xdr:rowOff>1189748</xdr:rowOff>
    </xdr:to>
    <xdr:pic>
      <xdr:nvPicPr>
        <xdr:cNvPr id="75" name="Рисунок 74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5851" t="4594" r="20852" b="7285"/>
        <a:stretch/>
      </xdr:blipFill>
      <xdr:spPr>
        <a:xfrm>
          <a:off x="5153024" y="20097751"/>
          <a:ext cx="466725" cy="1199272"/>
        </a:xfrm>
        <a:prstGeom prst="rect">
          <a:avLst/>
        </a:prstGeom>
      </xdr:spPr>
    </xdr:pic>
    <xdr:clientData/>
  </xdr:twoCellAnchor>
  <xdr:oneCellAnchor>
    <xdr:from>
      <xdr:col>4</xdr:col>
      <xdr:colOff>209549</xdr:colOff>
      <xdr:row>20</xdr:row>
      <xdr:rowOff>200025</xdr:rowOff>
    </xdr:from>
    <xdr:ext cx="685801" cy="1239219"/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48249" y="21640800"/>
          <a:ext cx="685801" cy="1239219"/>
        </a:xfrm>
        <a:prstGeom prst="rect">
          <a:avLst/>
        </a:prstGeom>
      </xdr:spPr>
    </xdr:pic>
    <xdr:clientData/>
  </xdr:oneCellAnchor>
  <xdr:twoCellAnchor editAs="oneCell">
    <xdr:from>
      <xdr:col>4</xdr:col>
      <xdr:colOff>219075</xdr:colOff>
      <xdr:row>17</xdr:row>
      <xdr:rowOff>28575</xdr:rowOff>
    </xdr:from>
    <xdr:to>
      <xdr:col>4</xdr:col>
      <xdr:colOff>882172</xdr:colOff>
      <xdr:row>17</xdr:row>
      <xdr:rowOff>1228725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409950" y="17278350"/>
          <a:ext cx="663097" cy="12001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114300</xdr:colOff>
      <xdr:row>5</xdr:row>
      <xdr:rowOff>28575</xdr:rowOff>
    </xdr:from>
    <xdr:to>
      <xdr:col>4</xdr:col>
      <xdr:colOff>1000125</xdr:colOff>
      <xdr:row>6</xdr:row>
      <xdr:rowOff>3675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05175" y="3019425"/>
          <a:ext cx="885825" cy="803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247651</xdr:colOff>
      <xdr:row>3</xdr:row>
      <xdr:rowOff>85725</xdr:rowOff>
    </xdr:from>
    <xdr:ext cx="361950" cy="832702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62201" y="466725"/>
          <a:ext cx="361950" cy="832702"/>
        </a:xfrm>
        <a:prstGeom prst="rect">
          <a:avLst/>
        </a:prstGeom>
      </xdr:spPr>
    </xdr:pic>
    <xdr:clientData/>
  </xdr:oneCellAnchor>
  <xdr:oneCellAnchor>
    <xdr:from>
      <xdr:col>4</xdr:col>
      <xdr:colOff>285750</xdr:colOff>
      <xdr:row>8</xdr:row>
      <xdr:rowOff>180976</xdr:rowOff>
    </xdr:from>
    <xdr:ext cx="343806" cy="838200"/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3266" t="1272" r="9553"/>
        <a:stretch/>
      </xdr:blipFill>
      <xdr:spPr>
        <a:xfrm>
          <a:off x="2400300" y="1533526"/>
          <a:ext cx="343806" cy="838200"/>
        </a:xfrm>
        <a:prstGeom prst="rect">
          <a:avLst/>
        </a:prstGeom>
      </xdr:spPr>
    </xdr:pic>
    <xdr:clientData/>
  </xdr:oneCellAnchor>
  <xdr:oneCellAnchor>
    <xdr:from>
      <xdr:col>4</xdr:col>
      <xdr:colOff>285750</xdr:colOff>
      <xdr:row>10</xdr:row>
      <xdr:rowOff>76200</xdr:rowOff>
    </xdr:from>
    <xdr:ext cx="387657" cy="809625"/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00300" y="2571750"/>
          <a:ext cx="387657" cy="809625"/>
        </a:xfrm>
        <a:prstGeom prst="rect">
          <a:avLst/>
        </a:prstGeom>
      </xdr:spPr>
    </xdr:pic>
    <xdr:clientData/>
  </xdr:oneCellAnchor>
  <xdr:oneCellAnchor>
    <xdr:from>
      <xdr:col>4</xdr:col>
      <xdr:colOff>152401</xdr:colOff>
      <xdr:row>15</xdr:row>
      <xdr:rowOff>38100</xdr:rowOff>
    </xdr:from>
    <xdr:ext cx="607204" cy="819150"/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804" t="4101" r="11760"/>
        <a:stretch/>
      </xdr:blipFill>
      <xdr:spPr>
        <a:xfrm>
          <a:off x="2266951" y="3524250"/>
          <a:ext cx="607204" cy="819150"/>
        </a:xfrm>
        <a:prstGeom prst="rect">
          <a:avLst/>
        </a:prstGeom>
      </xdr:spPr>
    </xdr:pic>
    <xdr:clientData/>
  </xdr:oneCellAnchor>
  <xdr:oneCellAnchor>
    <xdr:from>
      <xdr:col>4</xdr:col>
      <xdr:colOff>276226</xdr:colOff>
      <xdr:row>19</xdr:row>
      <xdr:rowOff>95250</xdr:rowOff>
    </xdr:from>
    <xdr:ext cx="364516" cy="847725"/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90776" y="4495800"/>
          <a:ext cx="364516" cy="847725"/>
        </a:xfrm>
        <a:prstGeom prst="rect">
          <a:avLst/>
        </a:prstGeom>
      </xdr:spPr>
    </xdr:pic>
    <xdr:clientData/>
  </xdr:oneCellAnchor>
  <xdr:oneCellAnchor>
    <xdr:from>
      <xdr:col>4</xdr:col>
      <xdr:colOff>314325</xdr:colOff>
      <xdr:row>24</xdr:row>
      <xdr:rowOff>85725</xdr:rowOff>
    </xdr:from>
    <xdr:ext cx="309772" cy="733425"/>
    <xdr:pic>
      <xdr:nvPicPr>
        <xdr:cNvPr id="9" name="Рисунок 12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28875" y="5876925"/>
          <a:ext cx="309772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304801</xdr:colOff>
      <xdr:row>25</xdr:row>
      <xdr:rowOff>104775</xdr:rowOff>
    </xdr:from>
    <xdr:ext cx="309386" cy="733425"/>
    <xdr:pic>
      <xdr:nvPicPr>
        <xdr:cNvPr id="10" name="Рисунок 12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1" y="6838950"/>
          <a:ext cx="309386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295275</xdr:colOff>
      <xdr:row>26</xdr:row>
      <xdr:rowOff>85725</xdr:rowOff>
    </xdr:from>
    <xdr:ext cx="314402" cy="742950"/>
    <xdr:pic>
      <xdr:nvPicPr>
        <xdr:cNvPr id="11" name="Рисунок 12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09825" y="7772400"/>
          <a:ext cx="314402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3</xdr:row>
      <xdr:rowOff>200025</xdr:rowOff>
    </xdr:from>
    <xdr:to>
      <xdr:col>4</xdr:col>
      <xdr:colOff>876300</xdr:colOff>
      <xdr:row>3</xdr:row>
      <xdr:rowOff>1252180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8492" t="1992" r="30760" b="1961"/>
        <a:stretch/>
      </xdr:blipFill>
      <xdr:spPr>
        <a:xfrm>
          <a:off x="4705350" y="1733550"/>
          <a:ext cx="466725" cy="1052155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4</xdr:row>
      <xdr:rowOff>180975</xdr:rowOff>
    </xdr:from>
    <xdr:to>
      <xdr:col>4</xdr:col>
      <xdr:colOff>815697</xdr:colOff>
      <xdr:row>5</xdr:row>
      <xdr:rowOff>533400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238" t="526" r="6046" b="1094"/>
        <a:stretch/>
      </xdr:blipFill>
      <xdr:spPr>
        <a:xfrm>
          <a:off x="3638550" y="6696075"/>
          <a:ext cx="425172" cy="1057275"/>
        </a:xfrm>
        <a:prstGeom prst="rect">
          <a:avLst/>
        </a:prstGeom>
      </xdr:spPr>
    </xdr:pic>
    <xdr:clientData/>
  </xdr:twoCellAnchor>
  <xdr:oneCellAnchor>
    <xdr:from>
      <xdr:col>4</xdr:col>
      <xdr:colOff>381000</xdr:colOff>
      <xdr:row>6</xdr:row>
      <xdr:rowOff>66675</xdr:rowOff>
    </xdr:from>
    <xdr:ext cx="514350" cy="1015503"/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581" t="8324" r="11465" b="4257"/>
        <a:stretch/>
      </xdr:blipFill>
      <xdr:spPr>
        <a:xfrm>
          <a:off x="3629025" y="7886700"/>
          <a:ext cx="514350" cy="1015503"/>
        </a:xfrm>
        <a:prstGeom prst="rect">
          <a:avLst/>
        </a:prstGeom>
      </xdr:spPr>
    </xdr:pic>
    <xdr:clientData/>
  </xdr:oneCellAnchor>
  <xdr:oneCellAnchor>
    <xdr:from>
      <xdr:col>4</xdr:col>
      <xdr:colOff>390525</xdr:colOff>
      <xdr:row>8</xdr:row>
      <xdr:rowOff>381000</xdr:rowOff>
    </xdr:from>
    <xdr:ext cx="523875" cy="1062817"/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553" t="5662" r="6803" b="4121"/>
        <a:stretch/>
      </xdr:blipFill>
      <xdr:spPr>
        <a:xfrm>
          <a:off x="3638550" y="10829925"/>
          <a:ext cx="523875" cy="1062817"/>
        </a:xfrm>
        <a:prstGeom prst="rect">
          <a:avLst/>
        </a:prstGeom>
      </xdr:spPr>
    </xdr:pic>
    <xdr:clientData/>
  </xdr:oneCellAnchor>
  <xdr:oneCellAnchor>
    <xdr:from>
      <xdr:col>4</xdr:col>
      <xdr:colOff>447675</xdr:colOff>
      <xdr:row>11</xdr:row>
      <xdr:rowOff>95250</xdr:rowOff>
    </xdr:from>
    <xdr:ext cx="438149" cy="879587"/>
    <xdr:pic>
      <xdr:nvPicPr>
        <xdr:cNvPr id="13" name="Рисунок 12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223" t="7486" r="7824" b="3204"/>
        <a:stretch/>
      </xdr:blipFill>
      <xdr:spPr>
        <a:xfrm>
          <a:off x="3695700" y="11068050"/>
          <a:ext cx="438149" cy="879587"/>
        </a:xfrm>
        <a:prstGeom prst="rect">
          <a:avLst/>
        </a:prstGeom>
      </xdr:spPr>
    </xdr:pic>
    <xdr:clientData/>
  </xdr:oneCellAnchor>
  <xdr:twoCellAnchor editAs="oneCell">
    <xdr:from>
      <xdr:col>4</xdr:col>
      <xdr:colOff>142875</xdr:colOff>
      <xdr:row>13</xdr:row>
      <xdr:rowOff>133350</xdr:rowOff>
    </xdr:from>
    <xdr:to>
      <xdr:col>4</xdr:col>
      <xdr:colOff>1108575</xdr:colOff>
      <xdr:row>13</xdr:row>
      <xdr:rowOff>1099050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38650" y="19535775"/>
          <a:ext cx="965700" cy="965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pauto.local\quality_system\Actual_Documents\&#1055;&#1072;&#1087;&#1082;&#1080;_&#1087;&#1086;_&#1054;&#1090;&#1076;&#1077;&#1083;&#1072;&#1084;\&#1054;&#1090;&#1076;&#1077;&#1083;_&#1055;&#1088;&#1086;&#1076;&#1072;&#1078;\&#1043;&#1088;&#1091;&#1087;&#1087;&#1072;_&#1056;&#1072;&#1079;&#1074;&#1080;&#1090;&#1080;&#1103;\2019\&#1055;&#1088;&#1072;&#1081;&#1089;-&#1083;&#1080;&#1089;&#1090;\&#1042;&#1045;&#1057;&#1068;%20&#1040;&#1057;&#1057;&#1054;&#1056;&#1058;&#1048;&#1052;&#1045;&#1053;&#1058;%20-%20&#1044;&#1040;&#1053;&#1053;&#1067;&#1045;\2019\&#1052;&#1077;&#1090;&#1088;&#1080;&#1082;&#1072;%20&#1042;&#1045;&#1057;&#1068;%20&#1040;&#1057;&#1057;&#1054;&#1056;&#1058;&#1048;&#1052;&#1045;&#1053;&#1058;%20&#1062;&#1045;&#1053;&#1067;%20%20&#1054;&#1055;&#1058;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B1" t="str">
            <v>Кросс Код</v>
          </cell>
          <cell r="C1" t="str">
            <v>Штрихкод</v>
          </cell>
        </row>
        <row r="2">
          <cell r="B2">
            <v>2705</v>
          </cell>
          <cell r="C2">
            <v>4607012403520</v>
          </cell>
        </row>
        <row r="3">
          <cell r="B3">
            <v>2708</v>
          </cell>
          <cell r="C3">
            <v>4607012403490</v>
          </cell>
        </row>
        <row r="4">
          <cell r="B4">
            <v>2707</v>
          </cell>
          <cell r="C4">
            <v>4607012403506</v>
          </cell>
        </row>
        <row r="5">
          <cell r="B5">
            <v>2706</v>
          </cell>
          <cell r="C5">
            <v>4607012403513</v>
          </cell>
        </row>
        <row r="6">
          <cell r="B6">
            <v>2709</v>
          </cell>
          <cell r="C6">
            <v>4607012405562</v>
          </cell>
        </row>
        <row r="7">
          <cell r="B7">
            <v>8603</v>
          </cell>
          <cell r="C7">
            <v>4607012405647</v>
          </cell>
        </row>
        <row r="8">
          <cell r="B8">
            <v>8601</v>
          </cell>
          <cell r="C8">
            <v>4607012405401</v>
          </cell>
        </row>
        <row r="9">
          <cell r="B9">
            <v>1914</v>
          </cell>
          <cell r="C9">
            <v>4607012404862</v>
          </cell>
        </row>
        <row r="10">
          <cell r="B10">
            <v>8502</v>
          </cell>
          <cell r="C10">
            <v>4607012402936</v>
          </cell>
        </row>
        <row r="11">
          <cell r="B11">
            <v>8412</v>
          </cell>
          <cell r="C11">
            <v>4607012405302</v>
          </cell>
        </row>
        <row r="12">
          <cell r="B12">
            <v>9201</v>
          </cell>
          <cell r="C12">
            <v>4607012405104</v>
          </cell>
        </row>
        <row r="13">
          <cell r="B13">
            <v>5201</v>
          </cell>
          <cell r="C13">
            <v>4607012403834</v>
          </cell>
        </row>
        <row r="14">
          <cell r="B14">
            <v>8302</v>
          </cell>
          <cell r="C14">
            <v>4607012402899</v>
          </cell>
        </row>
        <row r="15">
          <cell r="B15">
            <v>4304</v>
          </cell>
          <cell r="C15">
            <v>4607012405050</v>
          </cell>
        </row>
        <row r="16">
          <cell r="B16">
            <v>4305</v>
          </cell>
          <cell r="C16">
            <v>4607012405654</v>
          </cell>
        </row>
        <row r="17">
          <cell r="B17">
            <v>4302</v>
          </cell>
          <cell r="C17">
            <v>4607012402202</v>
          </cell>
        </row>
        <row r="18">
          <cell r="B18">
            <v>4401</v>
          </cell>
          <cell r="C18">
            <v>4607012400260</v>
          </cell>
        </row>
        <row r="19">
          <cell r="B19">
            <v>4501</v>
          </cell>
          <cell r="C19">
            <v>4607012400253</v>
          </cell>
        </row>
        <row r="20">
          <cell r="B20">
            <v>4701</v>
          </cell>
          <cell r="C20">
            <v>4607012401090</v>
          </cell>
        </row>
        <row r="21">
          <cell r="B21">
            <v>4201</v>
          </cell>
          <cell r="C21">
            <v>4607012400895</v>
          </cell>
        </row>
        <row r="22">
          <cell r="B22">
            <v>4101</v>
          </cell>
          <cell r="C22">
            <v>4607012400932</v>
          </cell>
        </row>
        <row r="23">
          <cell r="B23">
            <v>5102</v>
          </cell>
          <cell r="C23">
            <v>4607012403162</v>
          </cell>
        </row>
        <row r="24">
          <cell r="B24">
            <v>5101</v>
          </cell>
          <cell r="C24">
            <v>4607012400772</v>
          </cell>
        </row>
        <row r="25">
          <cell r="B25">
            <v>9503</v>
          </cell>
          <cell r="C25">
            <v>4607030111889</v>
          </cell>
        </row>
        <row r="26">
          <cell r="B26">
            <v>9403</v>
          </cell>
          <cell r="C26">
            <v>4607030111872</v>
          </cell>
        </row>
        <row r="27">
          <cell r="B27">
            <v>9303</v>
          </cell>
          <cell r="C27">
            <v>4607030111902</v>
          </cell>
        </row>
        <row r="28">
          <cell r="B28">
            <v>9302</v>
          </cell>
          <cell r="C28">
            <v>4607030111919</v>
          </cell>
        </row>
        <row r="29">
          <cell r="B29">
            <v>9301</v>
          </cell>
          <cell r="C29">
            <v>4607030111926</v>
          </cell>
        </row>
        <row r="30">
          <cell r="B30">
            <v>1701</v>
          </cell>
          <cell r="C30">
            <v>4607012400031</v>
          </cell>
        </row>
        <row r="31">
          <cell r="B31">
            <v>1702</v>
          </cell>
          <cell r="C31">
            <v>4607012402509</v>
          </cell>
        </row>
        <row r="32">
          <cell r="B32">
            <v>1422</v>
          </cell>
          <cell r="C32">
            <v>4607012405258</v>
          </cell>
        </row>
        <row r="33">
          <cell r="B33">
            <v>1424</v>
          </cell>
          <cell r="C33">
            <v>4607012405876</v>
          </cell>
        </row>
        <row r="34">
          <cell r="B34">
            <v>1101</v>
          </cell>
          <cell r="C34">
            <v>4607012402639</v>
          </cell>
        </row>
        <row r="35">
          <cell r="B35">
            <v>1102</v>
          </cell>
          <cell r="C35">
            <v>4607012402530</v>
          </cell>
        </row>
        <row r="36">
          <cell r="B36">
            <v>1103</v>
          </cell>
          <cell r="C36">
            <v>4607012402622</v>
          </cell>
        </row>
        <row r="37">
          <cell r="B37">
            <v>1104</v>
          </cell>
          <cell r="C37">
            <v>4607012401038</v>
          </cell>
        </row>
        <row r="38">
          <cell r="B38">
            <v>1105</v>
          </cell>
          <cell r="C38">
            <v>4607012401984</v>
          </cell>
        </row>
        <row r="39">
          <cell r="B39">
            <v>1113</v>
          </cell>
          <cell r="C39">
            <v>4607012403360</v>
          </cell>
        </row>
        <row r="40">
          <cell r="B40">
            <v>1117</v>
          </cell>
          <cell r="C40">
            <v>4607012403759</v>
          </cell>
        </row>
        <row r="41">
          <cell r="B41">
            <v>1107</v>
          </cell>
          <cell r="C41">
            <v>4607012402059</v>
          </cell>
        </row>
        <row r="42">
          <cell r="B42">
            <v>1108</v>
          </cell>
          <cell r="C42">
            <v>4607012402080</v>
          </cell>
        </row>
        <row r="43">
          <cell r="B43">
            <v>1114</v>
          </cell>
          <cell r="C43">
            <v>4607012402639</v>
          </cell>
        </row>
        <row r="44">
          <cell r="B44">
            <v>1115</v>
          </cell>
          <cell r="C44">
            <v>4607012402530</v>
          </cell>
        </row>
        <row r="45">
          <cell r="B45">
            <v>1116</v>
          </cell>
          <cell r="C45">
            <v>4607012402622</v>
          </cell>
        </row>
        <row r="46">
          <cell r="B46">
            <v>1406</v>
          </cell>
          <cell r="C46">
            <v>4607012403117</v>
          </cell>
        </row>
        <row r="47">
          <cell r="B47">
            <v>1413</v>
          </cell>
          <cell r="C47">
            <v>4607012405166</v>
          </cell>
        </row>
        <row r="48">
          <cell r="B48">
            <v>1407</v>
          </cell>
          <cell r="C48">
            <v>4607012403124</v>
          </cell>
        </row>
        <row r="49">
          <cell r="B49">
            <v>1409</v>
          </cell>
          <cell r="C49">
            <v>4607012402950</v>
          </cell>
        </row>
        <row r="50">
          <cell r="B50">
            <v>1412</v>
          </cell>
          <cell r="C50">
            <v>4607012403728</v>
          </cell>
        </row>
        <row r="51">
          <cell r="B51">
            <v>1403</v>
          </cell>
          <cell r="C51">
            <v>4607012405234</v>
          </cell>
        </row>
        <row r="52">
          <cell r="B52">
            <v>1404</v>
          </cell>
          <cell r="C52">
            <v>4607012402264</v>
          </cell>
        </row>
        <row r="53">
          <cell r="B53">
            <v>1301</v>
          </cell>
          <cell r="C53">
            <v>4607012402646</v>
          </cell>
        </row>
        <row r="54">
          <cell r="B54">
            <v>1302</v>
          </cell>
          <cell r="C54">
            <v>4607012402653</v>
          </cell>
        </row>
        <row r="55">
          <cell r="B55">
            <v>1303</v>
          </cell>
          <cell r="C55">
            <v>4607012402660</v>
          </cell>
        </row>
        <row r="56">
          <cell r="B56">
            <v>1317</v>
          </cell>
          <cell r="C56">
            <v>4607012405265</v>
          </cell>
        </row>
        <row r="57">
          <cell r="B57">
            <v>1304</v>
          </cell>
          <cell r="C57">
            <v>4607012401977</v>
          </cell>
        </row>
        <row r="58">
          <cell r="B58">
            <v>1312</v>
          </cell>
          <cell r="C58">
            <v>4607012403377</v>
          </cell>
        </row>
        <row r="59">
          <cell r="B59">
            <v>1316</v>
          </cell>
          <cell r="C59">
            <v>4607012403735</v>
          </cell>
        </row>
        <row r="60">
          <cell r="B60">
            <v>1306</v>
          </cell>
          <cell r="C60">
            <v>4607012402066</v>
          </cell>
        </row>
        <row r="61">
          <cell r="B61">
            <v>1307</v>
          </cell>
          <cell r="C61">
            <v>4607012402097</v>
          </cell>
        </row>
        <row r="62">
          <cell r="B62">
            <v>1313</v>
          </cell>
          <cell r="C62">
            <v>4607012402646</v>
          </cell>
        </row>
        <row r="63">
          <cell r="B63">
            <v>1314</v>
          </cell>
          <cell r="C63">
            <v>4607012402653</v>
          </cell>
        </row>
        <row r="64">
          <cell r="B64">
            <v>1315</v>
          </cell>
          <cell r="C64">
            <v>4607012402660</v>
          </cell>
        </row>
        <row r="65">
          <cell r="B65">
            <v>1601</v>
          </cell>
          <cell r="C65">
            <v>4607012403582</v>
          </cell>
        </row>
        <row r="66">
          <cell r="B66">
            <v>1604</v>
          </cell>
        </row>
        <row r="67">
          <cell r="B67">
            <v>1201</v>
          </cell>
          <cell r="C67">
            <v>4607012403780</v>
          </cell>
        </row>
        <row r="68">
          <cell r="B68">
            <v>1202</v>
          </cell>
          <cell r="C68">
            <v>4607012402219</v>
          </cell>
        </row>
        <row r="69">
          <cell r="B69">
            <v>1203</v>
          </cell>
          <cell r="C69">
            <v>4607012402226</v>
          </cell>
        </row>
        <row r="70">
          <cell r="B70">
            <v>1211</v>
          </cell>
          <cell r="C70">
            <v>4607012403254</v>
          </cell>
        </row>
        <row r="71">
          <cell r="B71">
            <v>1212</v>
          </cell>
        </row>
        <row r="72">
          <cell r="B72">
            <v>1213</v>
          </cell>
        </row>
        <row r="73">
          <cell r="B73">
            <v>1802</v>
          </cell>
          <cell r="C73">
            <v>4607012401731</v>
          </cell>
        </row>
        <row r="74">
          <cell r="B74">
            <v>1803</v>
          </cell>
          <cell r="C74">
            <v>4607012402684</v>
          </cell>
        </row>
        <row r="75">
          <cell r="B75">
            <v>1804</v>
          </cell>
          <cell r="C75">
            <v>4607012400987</v>
          </cell>
        </row>
        <row r="76">
          <cell r="B76">
            <v>1806</v>
          </cell>
          <cell r="C76">
            <v>4607012402295</v>
          </cell>
        </row>
        <row r="77">
          <cell r="B77">
            <v>1810</v>
          </cell>
          <cell r="C77">
            <v>4607012402301</v>
          </cell>
        </row>
        <row r="78">
          <cell r="B78">
            <v>1814</v>
          </cell>
          <cell r="C78">
            <v>4607012403353</v>
          </cell>
        </row>
        <row r="79">
          <cell r="B79">
            <v>1815</v>
          </cell>
          <cell r="C79">
            <v>4607012401731</v>
          </cell>
        </row>
        <row r="80">
          <cell r="B80">
            <v>1816</v>
          </cell>
          <cell r="C80">
            <v>4607012402684</v>
          </cell>
        </row>
        <row r="81">
          <cell r="B81">
            <v>1807</v>
          </cell>
          <cell r="C81">
            <v>4607012402967</v>
          </cell>
        </row>
        <row r="82">
          <cell r="B82">
            <v>1817</v>
          </cell>
          <cell r="C82">
            <v>4607012405081</v>
          </cell>
        </row>
        <row r="83">
          <cell r="B83">
            <v>1813</v>
          </cell>
          <cell r="C83">
            <v>4607012402967</v>
          </cell>
        </row>
        <row r="84">
          <cell r="B84">
            <v>1421</v>
          </cell>
          <cell r="C84">
            <v>4607012403742</v>
          </cell>
        </row>
        <row r="85">
          <cell r="B85">
            <v>1906</v>
          </cell>
          <cell r="C85">
            <v>4607012403537</v>
          </cell>
        </row>
        <row r="86">
          <cell r="B86">
            <v>1907</v>
          </cell>
          <cell r="C86">
            <v>4607012403551</v>
          </cell>
        </row>
        <row r="87">
          <cell r="B87">
            <v>1905</v>
          </cell>
          <cell r="C87">
            <v>4607012403223</v>
          </cell>
        </row>
        <row r="88">
          <cell r="B88">
            <v>1505</v>
          </cell>
          <cell r="C88">
            <v>4607012403568</v>
          </cell>
        </row>
        <row r="89">
          <cell r="B89">
            <v>1507</v>
          </cell>
          <cell r="C89">
            <v>4607012405074</v>
          </cell>
        </row>
        <row r="90">
          <cell r="B90">
            <v>1502</v>
          </cell>
          <cell r="C90">
            <v>4607012402707</v>
          </cell>
        </row>
        <row r="91">
          <cell r="B91">
            <v>1503</v>
          </cell>
          <cell r="C91">
            <v>4607012402486</v>
          </cell>
        </row>
        <row r="92">
          <cell r="B92">
            <v>1522</v>
          </cell>
          <cell r="C92">
            <v>4607012405975</v>
          </cell>
        </row>
        <row r="93">
          <cell r="B93">
            <v>1508</v>
          </cell>
          <cell r="C93">
            <v>4607012405661</v>
          </cell>
        </row>
        <row r="94">
          <cell r="B94">
            <v>1910</v>
          </cell>
          <cell r="C94">
            <v>4607012403544</v>
          </cell>
        </row>
        <row r="95">
          <cell r="B95">
            <v>1911</v>
          </cell>
          <cell r="C95">
            <v>4607012403421</v>
          </cell>
        </row>
        <row r="96">
          <cell r="B96">
            <v>1912</v>
          </cell>
          <cell r="C96">
            <v>4607012403438</v>
          </cell>
        </row>
        <row r="97">
          <cell r="B97">
            <v>1913</v>
          </cell>
          <cell r="C97">
            <v>4607012403445</v>
          </cell>
        </row>
        <row r="98">
          <cell r="B98">
            <v>8003</v>
          </cell>
          <cell r="C98">
            <v>4607012403537</v>
          </cell>
        </row>
        <row r="99">
          <cell r="B99">
            <v>1920</v>
          </cell>
          <cell r="C99">
            <v>4607012403643</v>
          </cell>
        </row>
        <row r="100">
          <cell r="B100">
            <v>2101</v>
          </cell>
          <cell r="C100">
            <v>4607012402714</v>
          </cell>
        </row>
        <row r="101">
          <cell r="B101">
            <v>2102</v>
          </cell>
          <cell r="C101">
            <v>4607012402721</v>
          </cell>
        </row>
        <row r="102">
          <cell r="B102">
            <v>3305</v>
          </cell>
          <cell r="C102">
            <v>4607012400826</v>
          </cell>
        </row>
        <row r="103">
          <cell r="B103">
            <v>3301</v>
          </cell>
          <cell r="C103">
            <v>4607012400208</v>
          </cell>
        </row>
        <row r="104">
          <cell r="B104">
            <v>3303</v>
          </cell>
          <cell r="C104">
            <v>4607012402165</v>
          </cell>
        </row>
        <row r="105">
          <cell r="B105">
            <v>3201</v>
          </cell>
          <cell r="C105">
            <v>4607012400192</v>
          </cell>
        </row>
        <row r="106">
          <cell r="B106">
            <v>3403</v>
          </cell>
          <cell r="C106">
            <v>4607012402189</v>
          </cell>
        </row>
        <row r="107">
          <cell r="B107">
            <v>3401</v>
          </cell>
          <cell r="C107">
            <v>4607012400352</v>
          </cell>
        </row>
        <row r="108">
          <cell r="B108">
            <v>3203</v>
          </cell>
          <cell r="C108">
            <v>4607012402172</v>
          </cell>
        </row>
        <row r="109">
          <cell r="B109">
            <v>3102</v>
          </cell>
          <cell r="C109">
            <v>4607012405210</v>
          </cell>
        </row>
        <row r="110">
          <cell r="B110">
            <v>3304</v>
          </cell>
          <cell r="C110">
            <v>4607012402134</v>
          </cell>
        </row>
        <row r="111">
          <cell r="B111">
            <v>3204</v>
          </cell>
          <cell r="C111">
            <v>4607012402141</v>
          </cell>
        </row>
        <row r="112">
          <cell r="B112">
            <v>3404</v>
          </cell>
          <cell r="C112">
            <v>4607012402158</v>
          </cell>
        </row>
        <row r="113">
          <cell r="B113">
            <v>2301</v>
          </cell>
          <cell r="C113">
            <v>4607012401137</v>
          </cell>
        </row>
        <row r="114">
          <cell r="B114">
            <v>2303</v>
          </cell>
          <cell r="C114">
            <v>4607012403575</v>
          </cell>
        </row>
        <row r="115">
          <cell r="B115">
            <v>2424</v>
          </cell>
        </row>
        <row r="116">
          <cell r="B116">
            <v>2204</v>
          </cell>
          <cell r="C116">
            <v>4607012403711</v>
          </cell>
        </row>
        <row r="117">
          <cell r="B117">
            <v>2401</v>
          </cell>
          <cell r="C117">
            <v>4607012402752</v>
          </cell>
        </row>
        <row r="118">
          <cell r="B118">
            <v>2201</v>
          </cell>
          <cell r="C118">
            <v>4607012400437</v>
          </cell>
        </row>
        <row r="119">
          <cell r="B119">
            <v>2202</v>
          </cell>
          <cell r="C119">
            <v>4607012402011</v>
          </cell>
        </row>
        <row r="120">
          <cell r="B120">
            <v>1003</v>
          </cell>
          <cell r="C120">
            <v>4607012404879</v>
          </cell>
        </row>
        <row r="121">
          <cell r="B121">
            <v>1002</v>
          </cell>
          <cell r="C121">
            <v>4607012403605</v>
          </cell>
        </row>
        <row r="122">
          <cell r="B122">
            <v>1004</v>
          </cell>
          <cell r="C122">
            <v>4607012405388</v>
          </cell>
        </row>
        <row r="123">
          <cell r="B123">
            <v>1123</v>
          </cell>
          <cell r="C123">
            <v>4607012405395</v>
          </cell>
        </row>
        <row r="124">
          <cell r="B124">
            <v>1122</v>
          </cell>
          <cell r="C124">
            <v>4607012404855</v>
          </cell>
        </row>
        <row r="125">
          <cell r="B125">
            <v>1011</v>
          </cell>
          <cell r="C125">
            <v>4607012403766</v>
          </cell>
        </row>
        <row r="126">
          <cell r="B126">
            <v>1012</v>
          </cell>
          <cell r="C126">
            <v>4607012403773</v>
          </cell>
        </row>
        <row r="127">
          <cell r="B127">
            <v>1014</v>
          </cell>
          <cell r="C127">
            <v>4607012405869</v>
          </cell>
        </row>
        <row r="128">
          <cell r="B128">
            <v>3601</v>
          </cell>
          <cell r="C128">
            <v>4607012403612</v>
          </cell>
        </row>
        <row r="129">
          <cell r="B129">
            <v>8105</v>
          </cell>
          <cell r="C129">
            <v>4607012401847</v>
          </cell>
        </row>
        <row r="130">
          <cell r="B130">
            <v>8101</v>
          </cell>
          <cell r="C130">
            <v>4607012401755</v>
          </cell>
        </row>
        <row r="131">
          <cell r="B131">
            <v>8107</v>
          </cell>
          <cell r="C131">
            <v>4607012401854</v>
          </cell>
        </row>
        <row r="132">
          <cell r="B132">
            <v>8103</v>
          </cell>
          <cell r="C132">
            <v>4607012401700</v>
          </cell>
        </row>
        <row r="133">
          <cell r="B133">
            <v>8108</v>
          </cell>
          <cell r="C133">
            <v>4607012401892</v>
          </cell>
        </row>
        <row r="134">
          <cell r="B134">
            <v>8109</v>
          </cell>
          <cell r="C134">
            <v>4607012401915</v>
          </cell>
        </row>
        <row r="135">
          <cell r="B135">
            <v>8201</v>
          </cell>
          <cell r="C135">
            <v>4607012401762</v>
          </cell>
        </row>
        <row r="136">
          <cell r="B136">
            <v>8202</v>
          </cell>
          <cell r="C136">
            <v>4607012401724</v>
          </cell>
        </row>
        <row r="137">
          <cell r="B137">
            <v>8203</v>
          </cell>
          <cell r="C137">
            <v>4607012401939</v>
          </cell>
        </row>
        <row r="138">
          <cell r="B138">
            <v>8204</v>
          </cell>
          <cell r="C138">
            <v>4607012401960</v>
          </cell>
        </row>
        <row r="139">
          <cell r="B139">
            <v>2501</v>
          </cell>
          <cell r="C139">
            <v>4607012402028</v>
          </cell>
        </row>
        <row r="140">
          <cell r="B140">
            <v>8409</v>
          </cell>
          <cell r="C140">
            <v>4607012405098</v>
          </cell>
        </row>
        <row r="141">
          <cell r="B141">
            <v>8411</v>
          </cell>
          <cell r="C141">
            <v>4607012405319</v>
          </cell>
        </row>
        <row r="142">
          <cell r="B142">
            <v>8404</v>
          </cell>
          <cell r="C142">
            <v>4607012402998</v>
          </cell>
        </row>
        <row r="143">
          <cell r="B143">
            <v>8403</v>
          </cell>
          <cell r="C143">
            <v>4607012402981</v>
          </cell>
        </row>
        <row r="144">
          <cell r="B144">
            <v>8406</v>
          </cell>
          <cell r="C144">
            <v>4607012403841</v>
          </cell>
        </row>
        <row r="145">
          <cell r="B145">
            <v>8408</v>
          </cell>
          <cell r="C145">
            <v>4607012405029</v>
          </cell>
        </row>
        <row r="146">
          <cell r="B146">
            <v>8410</v>
          </cell>
          <cell r="C146">
            <v>4607012405326</v>
          </cell>
        </row>
        <row r="147">
          <cell r="B147">
            <v>8407</v>
          </cell>
          <cell r="C147">
            <v>4607012404893</v>
          </cell>
        </row>
        <row r="148">
          <cell r="B148">
            <v>8413</v>
          </cell>
          <cell r="C148">
            <v>4607012405432</v>
          </cell>
        </row>
        <row r="149">
          <cell r="B149">
            <v>8414</v>
          </cell>
          <cell r="C149">
            <v>4607012405593</v>
          </cell>
        </row>
        <row r="150">
          <cell r="B150">
            <v>4801</v>
          </cell>
          <cell r="C150">
            <v>4607012405012</v>
          </cell>
        </row>
        <row r="151">
          <cell r="B151">
            <v>6202</v>
          </cell>
          <cell r="C151">
            <v>4607030110233</v>
          </cell>
        </row>
        <row r="152">
          <cell r="B152">
            <v>6201</v>
          </cell>
          <cell r="C152">
            <v>4607030110561</v>
          </cell>
        </row>
        <row r="153">
          <cell r="B153">
            <v>6205</v>
          </cell>
          <cell r="C153">
            <v>4607030111711</v>
          </cell>
        </row>
        <row r="154">
          <cell r="B154">
            <v>6203</v>
          </cell>
          <cell r="C154">
            <v>4607030111148</v>
          </cell>
        </row>
        <row r="155">
          <cell r="B155">
            <v>6206</v>
          </cell>
          <cell r="C155">
            <v>4607030112091</v>
          </cell>
        </row>
        <row r="156">
          <cell r="B156">
            <v>6302</v>
          </cell>
          <cell r="C156">
            <v>4607030110110</v>
          </cell>
        </row>
        <row r="157">
          <cell r="B157">
            <v>6301</v>
          </cell>
          <cell r="C157">
            <v>4607030110646</v>
          </cell>
        </row>
        <row r="158">
          <cell r="B158">
            <v>6303</v>
          </cell>
          <cell r="C158">
            <v>4607030110325</v>
          </cell>
        </row>
        <row r="159">
          <cell r="B159">
            <v>6304</v>
          </cell>
          <cell r="C159">
            <v>4607030110127</v>
          </cell>
        </row>
        <row r="160">
          <cell r="B160">
            <v>6308</v>
          </cell>
          <cell r="C160">
            <v>4607030112084</v>
          </cell>
        </row>
        <row r="161">
          <cell r="B161">
            <v>6306</v>
          </cell>
          <cell r="C161">
            <v>4607030111490</v>
          </cell>
        </row>
        <row r="162">
          <cell r="B162">
            <v>6307</v>
          </cell>
          <cell r="C162">
            <v>4607030111704</v>
          </cell>
        </row>
        <row r="163">
          <cell r="B163">
            <v>6402</v>
          </cell>
          <cell r="C163">
            <v>4607030111315</v>
          </cell>
        </row>
        <row r="164">
          <cell r="B164">
            <v>6401</v>
          </cell>
          <cell r="C164">
            <v>4607030111308</v>
          </cell>
        </row>
        <row r="165">
          <cell r="B165">
            <v>6404</v>
          </cell>
          <cell r="C165">
            <v>4607030111452</v>
          </cell>
        </row>
        <row r="166">
          <cell r="B166">
            <v>6407</v>
          </cell>
          <cell r="C166">
            <v>4607030112060</v>
          </cell>
        </row>
        <row r="167">
          <cell r="B167">
            <v>6801</v>
          </cell>
          <cell r="C167">
            <v>4607030111599</v>
          </cell>
        </row>
        <row r="168">
          <cell r="B168">
            <v>6803</v>
          </cell>
          <cell r="C168">
            <v>4607030111988</v>
          </cell>
        </row>
        <row r="169">
          <cell r="B169">
            <v>6802</v>
          </cell>
          <cell r="C169">
            <v>4607030111582</v>
          </cell>
        </row>
        <row r="170">
          <cell r="B170">
            <v>6804</v>
          </cell>
          <cell r="C170">
            <v>4607030112107</v>
          </cell>
        </row>
        <row r="171">
          <cell r="B171">
            <v>6501</v>
          </cell>
          <cell r="C171">
            <v>4607030111223</v>
          </cell>
        </row>
        <row r="172">
          <cell r="B172">
            <v>6601</v>
          </cell>
          <cell r="C172">
            <v>4607030110547</v>
          </cell>
        </row>
        <row r="173">
          <cell r="B173">
            <v>6701</v>
          </cell>
          <cell r="C173">
            <v>4607030111230</v>
          </cell>
        </row>
        <row r="174">
          <cell r="B174">
            <v>7406</v>
          </cell>
          <cell r="C174">
            <v>4607030112022</v>
          </cell>
        </row>
        <row r="175">
          <cell r="B175">
            <v>7401</v>
          </cell>
          <cell r="C175">
            <v>4607030111131</v>
          </cell>
        </row>
        <row r="176">
          <cell r="B176">
            <v>7403</v>
          </cell>
          <cell r="C176">
            <v>4607030111438</v>
          </cell>
        </row>
        <row r="177">
          <cell r="B177">
            <v>7404</v>
          </cell>
          <cell r="C177">
            <v>4607030111421</v>
          </cell>
        </row>
        <row r="178">
          <cell r="B178">
            <v>7402</v>
          </cell>
          <cell r="C178">
            <v>4607030111162</v>
          </cell>
        </row>
        <row r="179">
          <cell r="B179">
            <v>7303</v>
          </cell>
          <cell r="C179">
            <v>4607030112039</v>
          </cell>
        </row>
        <row r="180">
          <cell r="B180">
            <v>7802</v>
          </cell>
          <cell r="C180">
            <v>4607030112015</v>
          </cell>
        </row>
        <row r="181">
          <cell r="B181">
            <v>7501</v>
          </cell>
          <cell r="C181">
            <v>4607030111254</v>
          </cell>
        </row>
        <row r="182">
          <cell r="B182">
            <v>7502</v>
          </cell>
          <cell r="C182">
            <v>4607030111124</v>
          </cell>
        </row>
        <row r="183">
          <cell r="B183">
            <v>7701</v>
          </cell>
          <cell r="C183">
            <v>4607030111346</v>
          </cell>
        </row>
        <row r="184">
          <cell r="B184">
            <v>8415</v>
          </cell>
          <cell r="C184">
            <v>4607030112046</v>
          </cell>
        </row>
        <row r="185">
          <cell r="B185">
            <v>8416</v>
          </cell>
          <cell r="C185">
            <v>4607030112053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W35"/>
  <sheetViews>
    <sheetView tabSelected="1" workbookViewId="0">
      <pane ySplit="2" topLeftCell="A3" activePane="bottomLeft" state="frozen"/>
      <selection pane="bottomLeft" activeCell="L6" sqref="L6"/>
    </sheetView>
  </sheetViews>
  <sheetFormatPr defaultRowHeight="15"/>
  <cols>
    <col min="1" max="1" width="5.140625" customWidth="1"/>
    <col min="2" max="2" width="6.42578125" customWidth="1"/>
    <col min="3" max="5" width="18.140625" customWidth="1"/>
    <col min="6" max="6" width="60" style="30" customWidth="1"/>
    <col min="7" max="7" width="5.7109375" style="30" customWidth="1"/>
    <col min="8" max="8" width="11.85546875" customWidth="1"/>
    <col min="9" max="9" width="13.5703125" customWidth="1"/>
    <col min="10" max="10" width="8.140625" customWidth="1"/>
    <col min="11" max="12" width="14.42578125" customWidth="1"/>
    <col min="13" max="13" width="9.5703125" style="36" bestFit="1" customWidth="1"/>
  </cols>
  <sheetData>
    <row r="1" spans="1:23" ht="42.75" customHeight="1">
      <c r="A1" s="62" t="s">
        <v>96</v>
      </c>
      <c r="B1" s="62"/>
      <c r="C1" s="62"/>
      <c r="D1" s="62"/>
      <c r="E1" s="62"/>
      <c r="F1" s="62"/>
      <c r="G1" s="62"/>
      <c r="H1" s="62"/>
      <c r="I1" s="62"/>
      <c r="J1" s="62"/>
      <c r="K1" s="25" t="s">
        <v>109</v>
      </c>
      <c r="L1" s="26">
        <v>0</v>
      </c>
    </row>
    <row r="2" spans="1:23" ht="29.25" customHeight="1">
      <c r="A2" s="16" t="s">
        <v>0</v>
      </c>
      <c r="B2" s="16" t="s">
        <v>56</v>
      </c>
      <c r="C2" s="16" t="s">
        <v>57</v>
      </c>
      <c r="D2" s="16" t="s">
        <v>46</v>
      </c>
      <c r="E2" s="16" t="s">
        <v>47</v>
      </c>
      <c r="F2" s="16" t="s">
        <v>48</v>
      </c>
      <c r="G2" s="16" t="s">
        <v>112</v>
      </c>
      <c r="H2" s="16" t="s">
        <v>49</v>
      </c>
      <c r="I2" s="16" t="s">
        <v>50</v>
      </c>
      <c r="J2" s="16" t="s">
        <v>51</v>
      </c>
      <c r="K2" s="16" t="s">
        <v>60</v>
      </c>
      <c r="L2" s="16" t="s">
        <v>108</v>
      </c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3" customHeight="1">
      <c r="A3" s="52" t="s">
        <v>62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65.25" customHeight="1">
      <c r="A4" s="14">
        <v>1</v>
      </c>
      <c r="B4" s="4">
        <v>8601</v>
      </c>
      <c r="C4" s="17">
        <f>VLOOKUP(B4,[1]Лист1!$B:$C,2,0)</f>
        <v>4607012405401</v>
      </c>
      <c r="D4" s="61" t="s">
        <v>101</v>
      </c>
      <c r="E4" s="60"/>
      <c r="F4" s="58" t="s">
        <v>64</v>
      </c>
      <c r="G4" s="42"/>
      <c r="H4" s="4" t="s">
        <v>1</v>
      </c>
      <c r="I4" s="4" t="s">
        <v>3</v>
      </c>
      <c r="J4" s="4">
        <v>12</v>
      </c>
      <c r="K4" s="9">
        <v>419.84</v>
      </c>
      <c r="L4" s="9">
        <f>-(K4*$L$1-K4)</f>
        <v>419.84</v>
      </c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65.25" customHeight="1">
      <c r="A5" s="31">
        <v>2</v>
      </c>
      <c r="B5" s="31">
        <v>8603</v>
      </c>
      <c r="C5" s="32">
        <f>VLOOKUP(B5,[1]Лист1!$B:$C,2,0)</f>
        <v>4607012405647</v>
      </c>
      <c r="D5" s="61"/>
      <c r="E5" s="60"/>
      <c r="F5" s="59"/>
      <c r="G5" s="44">
        <v>20041</v>
      </c>
      <c r="H5" s="31" t="s">
        <v>2</v>
      </c>
      <c r="I5" s="31" t="s">
        <v>3</v>
      </c>
      <c r="J5" s="31">
        <v>12</v>
      </c>
      <c r="K5" s="33">
        <v>304.16000000000003</v>
      </c>
      <c r="L5" s="33">
        <f>-(K5*$L$1-K5)</f>
        <v>304.16000000000003</v>
      </c>
      <c r="M5" s="36" t="s">
        <v>111</v>
      </c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65.25" customHeight="1">
      <c r="A6" s="82">
        <v>3</v>
      </c>
      <c r="B6" s="82">
        <v>8602</v>
      </c>
      <c r="C6" s="83">
        <v>4607012405425</v>
      </c>
      <c r="D6" s="84" t="s">
        <v>116</v>
      </c>
      <c r="E6" s="85"/>
      <c r="F6" s="86" t="s">
        <v>117</v>
      </c>
      <c r="G6" s="88"/>
      <c r="H6" s="82" t="s">
        <v>118</v>
      </c>
      <c r="I6" s="82" t="s">
        <v>3</v>
      </c>
      <c r="J6" s="82">
        <v>12</v>
      </c>
      <c r="K6" s="24">
        <v>249</v>
      </c>
      <c r="L6" s="9">
        <f>-(K6*$L$1-K6)</f>
        <v>249</v>
      </c>
      <c r="M6" s="87" t="s">
        <v>119</v>
      </c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40.5" customHeight="1">
      <c r="A7" s="52" t="s">
        <v>63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05.75" customHeight="1">
      <c r="A8" s="14">
        <v>3</v>
      </c>
      <c r="B8" s="4">
        <v>2705</v>
      </c>
      <c r="C8" s="17">
        <f>VLOOKUP(B8,[1]Лист1!$B:$C,2,0)</f>
        <v>4607012403520</v>
      </c>
      <c r="D8" s="23" t="s">
        <v>52</v>
      </c>
      <c r="E8" s="2"/>
      <c r="F8" s="27" t="s">
        <v>5</v>
      </c>
      <c r="G8" s="27"/>
      <c r="H8" s="4" t="s">
        <v>4</v>
      </c>
      <c r="I8" s="4" t="s">
        <v>3</v>
      </c>
      <c r="J8" s="4">
        <v>12</v>
      </c>
      <c r="K8" s="9">
        <v>261.76</v>
      </c>
      <c r="L8" s="9">
        <f t="shared" ref="L8:L21" si="0">-(K8*$L$1-K8)</f>
        <v>261.76</v>
      </c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05.75" customHeight="1">
      <c r="A9" s="14">
        <v>4</v>
      </c>
      <c r="B9" s="4">
        <v>2707</v>
      </c>
      <c r="C9" s="17">
        <f>VLOOKUP(B9,[1]Лист1!$B:$C,2,0)</f>
        <v>4607012403506</v>
      </c>
      <c r="D9" s="3" t="s">
        <v>65</v>
      </c>
      <c r="E9" s="2"/>
      <c r="F9" s="27" t="s">
        <v>53</v>
      </c>
      <c r="G9" s="44">
        <v>20043</v>
      </c>
      <c r="H9" s="31" t="s">
        <v>4</v>
      </c>
      <c r="I9" s="31" t="s">
        <v>3</v>
      </c>
      <c r="J9" s="31">
        <v>12</v>
      </c>
      <c r="K9" s="33">
        <v>261.76</v>
      </c>
      <c r="L9" s="33">
        <f t="shared" si="0"/>
        <v>261.76</v>
      </c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05.75" customHeight="1">
      <c r="A10" s="14">
        <v>5</v>
      </c>
      <c r="B10" s="4">
        <v>2708</v>
      </c>
      <c r="C10" s="17">
        <f>VLOOKUP(B10,[1]Лист1!$B:$C,2,0)</f>
        <v>4607012403490</v>
      </c>
      <c r="D10" s="3" t="s">
        <v>66</v>
      </c>
      <c r="E10" s="2"/>
      <c r="F10" s="27" t="s">
        <v>54</v>
      </c>
      <c r="G10" s="27"/>
      <c r="H10" s="4" t="s">
        <v>4</v>
      </c>
      <c r="I10" s="4" t="s">
        <v>3</v>
      </c>
      <c r="J10" s="4">
        <v>12</v>
      </c>
      <c r="K10" s="9">
        <v>261.76</v>
      </c>
      <c r="L10" s="9">
        <f t="shared" si="0"/>
        <v>261.76</v>
      </c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05.75" customHeight="1">
      <c r="A11" s="20">
        <v>6</v>
      </c>
      <c r="B11" s="4">
        <v>2706</v>
      </c>
      <c r="C11" s="17">
        <f>VLOOKUP(B11,[1]Лист1!$B:$C,2,0)</f>
        <v>4607012403513</v>
      </c>
      <c r="D11" s="3" t="s">
        <v>67</v>
      </c>
      <c r="E11" s="2"/>
      <c r="F11" s="27" t="s">
        <v>55</v>
      </c>
      <c r="G11" s="27"/>
      <c r="H11" s="4" t="s">
        <v>4</v>
      </c>
      <c r="I11" s="4" t="s">
        <v>3</v>
      </c>
      <c r="J11" s="4">
        <v>12</v>
      </c>
      <c r="K11" s="9">
        <v>261.76</v>
      </c>
      <c r="L11" s="9">
        <f t="shared" si="0"/>
        <v>261.76</v>
      </c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05.75" customHeight="1">
      <c r="A12" s="31">
        <v>7</v>
      </c>
      <c r="B12" s="31">
        <v>2101</v>
      </c>
      <c r="C12" s="32">
        <f>VLOOKUP(B12,[1]Лист1!$B:$C,2,0)</f>
        <v>4607012402714</v>
      </c>
      <c r="D12" s="54" t="s">
        <v>102</v>
      </c>
      <c r="E12" s="56"/>
      <c r="F12" s="58" t="s">
        <v>61</v>
      </c>
      <c r="G12" s="44">
        <v>20046</v>
      </c>
      <c r="H12" s="31" t="s">
        <v>21</v>
      </c>
      <c r="I12" s="31" t="s">
        <v>22</v>
      </c>
      <c r="J12" s="31">
        <v>36</v>
      </c>
      <c r="K12" s="33">
        <v>166.72000000000003</v>
      </c>
      <c r="L12" s="33">
        <f t="shared" si="0"/>
        <v>166.72000000000003</v>
      </c>
      <c r="M12" s="36" t="s">
        <v>111</v>
      </c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05.75" customHeight="1">
      <c r="A13" s="20">
        <v>8</v>
      </c>
      <c r="B13" s="4">
        <v>2102</v>
      </c>
      <c r="C13" s="17">
        <f>VLOOKUP(B13,[1]Лист1!$B:$C,2,0)</f>
        <v>4607012402721</v>
      </c>
      <c r="D13" s="55"/>
      <c r="E13" s="57"/>
      <c r="F13" s="59"/>
      <c r="G13" s="43"/>
      <c r="H13" s="4" t="s">
        <v>23</v>
      </c>
      <c r="I13" s="4" t="s">
        <v>22</v>
      </c>
      <c r="J13" s="4">
        <v>36</v>
      </c>
      <c r="K13" s="9">
        <v>241.28000000000003</v>
      </c>
      <c r="L13" s="9">
        <f t="shared" si="0"/>
        <v>241.28000000000003</v>
      </c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0.5" customHeight="1">
      <c r="A14" s="22">
        <v>9</v>
      </c>
      <c r="B14" s="22">
        <v>2204</v>
      </c>
      <c r="C14" s="17">
        <f>VLOOKUP(B14,[1]Лист1!$B:$C,2,0)</f>
        <v>4607012403711</v>
      </c>
      <c r="D14" s="3" t="s">
        <v>103</v>
      </c>
      <c r="E14" s="2"/>
      <c r="F14" s="27" t="s">
        <v>78</v>
      </c>
      <c r="G14" s="27"/>
      <c r="H14" s="22" t="s">
        <v>24</v>
      </c>
      <c r="I14" s="22" t="s">
        <v>20</v>
      </c>
      <c r="J14" s="22">
        <v>36</v>
      </c>
      <c r="K14" s="8">
        <v>327.04000000000002</v>
      </c>
      <c r="L14" s="8">
        <f t="shared" si="0"/>
        <v>327.04000000000002</v>
      </c>
    </row>
    <row r="15" spans="1:23" ht="105.75" customHeight="1">
      <c r="A15" s="22">
        <v>10</v>
      </c>
      <c r="B15" s="22">
        <v>2201</v>
      </c>
      <c r="C15" s="17">
        <f>VLOOKUP(B15,[1]Лист1!$B:$C,2,0)</f>
        <v>4607012400437</v>
      </c>
      <c r="D15" s="54" t="s">
        <v>104</v>
      </c>
      <c r="E15" s="56"/>
      <c r="F15" s="58" t="s">
        <v>79</v>
      </c>
      <c r="G15" s="42"/>
      <c r="H15" s="22" t="s">
        <v>9</v>
      </c>
      <c r="I15" s="22" t="s">
        <v>20</v>
      </c>
      <c r="J15" s="22">
        <v>8</v>
      </c>
      <c r="K15" s="8">
        <v>1352.64</v>
      </c>
      <c r="L15" s="8">
        <f t="shared" si="0"/>
        <v>1352.64</v>
      </c>
    </row>
    <row r="16" spans="1:23" ht="105.75" customHeight="1">
      <c r="A16" s="22">
        <v>11</v>
      </c>
      <c r="B16" s="22">
        <v>2202</v>
      </c>
      <c r="C16" s="17">
        <f>VLOOKUP(B16,[1]Лист1!$B:$C,2,0)</f>
        <v>4607012402011</v>
      </c>
      <c r="D16" s="55"/>
      <c r="E16" s="57"/>
      <c r="F16" s="59"/>
      <c r="G16" s="43"/>
      <c r="H16" s="22" t="s">
        <v>38</v>
      </c>
      <c r="I16" s="22" t="s">
        <v>20</v>
      </c>
      <c r="J16" s="22">
        <v>6</v>
      </c>
      <c r="K16" s="8">
        <v>2690.88</v>
      </c>
      <c r="L16" s="8">
        <f t="shared" si="0"/>
        <v>2690.88</v>
      </c>
    </row>
    <row r="17" spans="1:13" ht="105.75" customHeight="1">
      <c r="A17" s="31">
        <v>12</v>
      </c>
      <c r="B17" s="31">
        <v>2401</v>
      </c>
      <c r="C17" s="32">
        <f>VLOOKUP(B17,[1]Лист1!$B:$C,2,0)</f>
        <v>4607012402752</v>
      </c>
      <c r="D17" s="35" t="s">
        <v>105</v>
      </c>
      <c r="E17" s="2" t="s">
        <v>8</v>
      </c>
      <c r="F17" s="27" t="s">
        <v>80</v>
      </c>
      <c r="G17" s="44">
        <v>20051</v>
      </c>
      <c r="H17" s="31" t="s">
        <v>21</v>
      </c>
      <c r="I17" s="31" t="s">
        <v>6</v>
      </c>
      <c r="J17" s="31">
        <v>20</v>
      </c>
      <c r="K17" s="34">
        <v>108.64000000000001</v>
      </c>
      <c r="L17" s="34">
        <f t="shared" si="0"/>
        <v>108.64000000000001</v>
      </c>
      <c r="M17" s="36" t="s">
        <v>111</v>
      </c>
    </row>
    <row r="18" spans="1:13" ht="105.75" customHeight="1">
      <c r="A18" s="31">
        <v>13</v>
      </c>
      <c r="B18" s="31">
        <v>2301</v>
      </c>
      <c r="C18" s="32">
        <v>3587554</v>
      </c>
      <c r="D18" s="35" t="s">
        <v>114</v>
      </c>
      <c r="E18" s="2"/>
      <c r="F18" s="51" t="s">
        <v>115</v>
      </c>
      <c r="G18" s="44">
        <v>20160</v>
      </c>
      <c r="H18" s="31" t="s">
        <v>113</v>
      </c>
      <c r="I18" s="31" t="s">
        <v>10</v>
      </c>
      <c r="J18" s="31"/>
      <c r="K18" s="34">
        <v>225.44</v>
      </c>
      <c r="L18" s="34">
        <f t="shared" si="0"/>
        <v>225.44</v>
      </c>
      <c r="M18" s="36" t="s">
        <v>111</v>
      </c>
    </row>
    <row r="19" spans="1:13" ht="23.25">
      <c r="A19" s="52" t="s">
        <v>97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3" ht="107.25" customHeight="1">
      <c r="A20" s="22">
        <v>14</v>
      </c>
      <c r="B20" s="22">
        <v>8409</v>
      </c>
      <c r="C20" s="17">
        <f>VLOOKUP(B20,[1]Лист1!$B:$C,2,0)</f>
        <v>4607012405098</v>
      </c>
      <c r="D20" s="3" t="s">
        <v>106</v>
      </c>
      <c r="E20" s="21"/>
      <c r="F20" s="27" t="s">
        <v>98</v>
      </c>
      <c r="G20" s="27"/>
      <c r="H20" s="22" t="s">
        <v>1</v>
      </c>
      <c r="I20" s="22" t="s">
        <v>59</v>
      </c>
      <c r="J20" s="22">
        <v>12</v>
      </c>
      <c r="K20" s="8">
        <v>424</v>
      </c>
      <c r="L20" s="8">
        <f t="shared" si="0"/>
        <v>424</v>
      </c>
    </row>
    <row r="21" spans="1:13" ht="126.75" customHeight="1">
      <c r="A21" s="22">
        <v>15</v>
      </c>
      <c r="B21" s="22">
        <v>8406</v>
      </c>
      <c r="C21" s="17">
        <f>VLOOKUP(B21,[1]Лист1!$B:$C,2,0)</f>
        <v>4607012403841</v>
      </c>
      <c r="D21" s="3" t="s">
        <v>107</v>
      </c>
      <c r="E21" s="2"/>
      <c r="F21" s="28" t="s">
        <v>58</v>
      </c>
      <c r="G21" s="28"/>
      <c r="H21" s="22" t="s">
        <v>1</v>
      </c>
      <c r="I21" s="22" t="s">
        <v>59</v>
      </c>
      <c r="J21" s="22">
        <v>12</v>
      </c>
      <c r="K21" s="8">
        <v>502.40000000000003</v>
      </c>
      <c r="L21" s="8">
        <f t="shared" si="0"/>
        <v>502.40000000000003</v>
      </c>
    </row>
    <row r="22" spans="1:13">
      <c r="A22" s="12"/>
      <c r="B22" s="12"/>
      <c r="C22" s="12"/>
      <c r="D22" s="12"/>
      <c r="E22" s="12"/>
      <c r="F22" s="29"/>
      <c r="G22" s="29"/>
      <c r="H22" s="12"/>
      <c r="I22" s="12"/>
      <c r="J22" s="12"/>
      <c r="K22" s="12"/>
      <c r="L22" s="12"/>
    </row>
    <row r="23" spans="1:13">
      <c r="A23" s="12"/>
      <c r="B23" s="12"/>
      <c r="C23" s="12"/>
      <c r="D23" s="12"/>
      <c r="E23" s="12"/>
      <c r="F23" s="29"/>
      <c r="G23" s="29"/>
      <c r="H23" s="12"/>
      <c r="I23" s="12"/>
      <c r="J23" s="12"/>
      <c r="K23" s="12"/>
      <c r="L23" s="12"/>
    </row>
    <row r="24" spans="1:13">
      <c r="A24" s="12"/>
      <c r="B24" s="12"/>
      <c r="C24" s="12"/>
      <c r="D24" s="12"/>
      <c r="E24" s="12"/>
      <c r="F24" s="29"/>
      <c r="G24" s="29"/>
      <c r="H24" s="12"/>
      <c r="I24" s="12"/>
      <c r="J24" s="12"/>
      <c r="K24" s="12"/>
      <c r="L24" s="12"/>
    </row>
    <row r="25" spans="1:13">
      <c r="A25" s="12"/>
      <c r="B25" s="12"/>
      <c r="C25" s="12"/>
      <c r="D25" s="12"/>
      <c r="E25" s="12"/>
      <c r="F25" s="29"/>
      <c r="G25" s="29"/>
      <c r="H25" s="12"/>
      <c r="I25" s="12"/>
      <c r="J25" s="12"/>
      <c r="K25" s="12"/>
      <c r="L25" s="12"/>
    </row>
    <row r="26" spans="1:13">
      <c r="A26" s="12"/>
      <c r="B26" s="12"/>
      <c r="C26" s="12"/>
      <c r="D26" s="12"/>
      <c r="E26" s="12"/>
      <c r="F26" s="29"/>
      <c r="G26" s="29"/>
      <c r="H26" s="12"/>
      <c r="I26" s="12"/>
      <c r="J26" s="12"/>
      <c r="K26" s="12"/>
      <c r="L26" s="12"/>
    </row>
    <row r="27" spans="1:13">
      <c r="A27" s="12"/>
      <c r="B27" s="12"/>
      <c r="C27" s="12"/>
      <c r="D27" s="12"/>
      <c r="E27" s="12"/>
      <c r="F27" s="29"/>
      <c r="G27" s="29"/>
      <c r="H27" s="12"/>
      <c r="I27" s="12"/>
      <c r="J27" s="12"/>
      <c r="K27" s="12"/>
      <c r="L27" s="12"/>
    </row>
    <row r="28" spans="1:13">
      <c r="A28" s="12"/>
      <c r="B28" s="12"/>
      <c r="C28" s="12"/>
      <c r="D28" s="12"/>
      <c r="E28" s="12"/>
      <c r="F28" s="29"/>
      <c r="G28" s="29"/>
      <c r="H28" s="12"/>
      <c r="I28" s="12"/>
      <c r="J28" s="12"/>
      <c r="K28" s="12"/>
      <c r="L28" s="12"/>
    </row>
    <row r="29" spans="1:13">
      <c r="A29" s="12"/>
      <c r="B29" s="12"/>
      <c r="C29" s="12"/>
      <c r="D29" s="12"/>
      <c r="E29" s="12"/>
      <c r="F29" s="29"/>
      <c r="G29" s="29"/>
      <c r="H29" s="12"/>
      <c r="I29" s="12"/>
      <c r="J29" s="12"/>
      <c r="K29" s="12"/>
      <c r="L29" s="12"/>
    </row>
    <row r="30" spans="1:13">
      <c r="A30" s="12"/>
      <c r="B30" s="12"/>
      <c r="C30" s="12"/>
      <c r="D30" s="12"/>
      <c r="E30" s="12"/>
      <c r="F30" s="29"/>
      <c r="G30" s="29"/>
      <c r="H30" s="12"/>
      <c r="I30" s="12"/>
      <c r="J30" s="12"/>
      <c r="K30" s="12"/>
      <c r="L30" s="12"/>
    </row>
    <row r="31" spans="1:13">
      <c r="A31" s="12"/>
      <c r="B31" s="12"/>
      <c r="C31" s="12"/>
      <c r="D31" s="12"/>
      <c r="E31" s="12"/>
      <c r="F31" s="29"/>
      <c r="G31" s="29"/>
      <c r="H31" s="12"/>
      <c r="I31" s="12"/>
      <c r="J31" s="12"/>
      <c r="K31" s="12"/>
      <c r="L31" s="12"/>
    </row>
    <row r="32" spans="1:13">
      <c r="A32" s="12"/>
      <c r="B32" s="12"/>
      <c r="C32" s="12"/>
      <c r="D32" s="12"/>
      <c r="E32" s="12"/>
      <c r="F32" s="29"/>
      <c r="G32" s="29"/>
      <c r="H32" s="12"/>
      <c r="I32" s="12"/>
      <c r="J32" s="12"/>
      <c r="K32" s="12"/>
      <c r="L32" s="12"/>
    </row>
    <row r="33" spans="1:12">
      <c r="A33" s="12"/>
      <c r="B33" s="12"/>
      <c r="C33" s="12"/>
      <c r="D33" s="12"/>
      <c r="E33" s="12"/>
      <c r="F33" s="29"/>
      <c r="G33" s="29"/>
      <c r="H33" s="12"/>
      <c r="I33" s="12"/>
      <c r="J33" s="12"/>
      <c r="K33" s="12"/>
      <c r="L33" s="12"/>
    </row>
    <row r="34" spans="1:12">
      <c r="A34" s="12"/>
      <c r="B34" s="12"/>
      <c r="C34" s="12"/>
      <c r="D34" s="12"/>
      <c r="E34" s="12"/>
      <c r="F34" s="29"/>
      <c r="G34" s="29"/>
      <c r="H34" s="12"/>
      <c r="I34" s="12"/>
      <c r="J34" s="12"/>
      <c r="K34" s="12"/>
      <c r="L34" s="12"/>
    </row>
    <row r="35" spans="1:12">
      <c r="A35" s="12"/>
      <c r="B35" s="12"/>
      <c r="C35" s="12"/>
      <c r="D35" s="12"/>
      <c r="E35" s="12"/>
      <c r="F35" s="29"/>
      <c r="G35" s="29"/>
      <c r="H35" s="12"/>
      <c r="I35" s="12"/>
      <c r="J35" s="12"/>
      <c r="K35" s="12"/>
      <c r="L35" s="12"/>
    </row>
  </sheetData>
  <mergeCells count="13">
    <mergeCell ref="F4:F5"/>
    <mergeCell ref="E4:E5"/>
    <mergeCell ref="D4:D5"/>
    <mergeCell ref="A3:L3"/>
    <mergeCell ref="A1:J1"/>
    <mergeCell ref="A7:L7"/>
    <mergeCell ref="A19:K19"/>
    <mergeCell ref="D15:D16"/>
    <mergeCell ref="E15:E16"/>
    <mergeCell ref="F15:F16"/>
    <mergeCell ref="D12:D13"/>
    <mergeCell ref="E12:E13"/>
    <mergeCell ref="F12:F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1:M27"/>
  <sheetViews>
    <sheetView topLeftCell="A19" workbookViewId="0">
      <selection activeCell="G21" sqref="G21"/>
    </sheetView>
  </sheetViews>
  <sheetFormatPr defaultRowHeight="15"/>
  <cols>
    <col min="1" max="1" width="5.140625" customWidth="1"/>
    <col min="2" max="2" width="11" customWidth="1"/>
    <col min="3" max="3" width="15.42578125" customWidth="1"/>
    <col min="4" max="4" width="17.42578125" customWidth="1"/>
    <col min="5" max="5" width="14.7109375" customWidth="1"/>
    <col min="6" max="6" width="48.140625" customWidth="1"/>
    <col min="7" max="7" width="8" customWidth="1"/>
    <col min="8" max="8" width="10.7109375" customWidth="1"/>
    <col min="9" max="9" width="15.5703125" customWidth="1"/>
    <col min="10" max="10" width="14.140625" customWidth="1"/>
    <col min="11" max="12" width="19.140625" customWidth="1"/>
  </cols>
  <sheetData>
    <row r="1" spans="1:13" ht="60.75" customHeight="1">
      <c r="A1" s="68" t="s">
        <v>110</v>
      </c>
      <c r="B1" s="68"/>
      <c r="C1" s="68"/>
      <c r="D1" s="68"/>
      <c r="E1" s="68"/>
      <c r="F1" s="68"/>
      <c r="G1" s="68"/>
      <c r="H1" s="68"/>
      <c r="I1" s="68"/>
      <c r="J1" s="68"/>
      <c r="K1" s="25" t="s">
        <v>109</v>
      </c>
      <c r="L1" s="26">
        <v>0</v>
      </c>
    </row>
    <row r="2" spans="1:13" ht="60.75" customHeight="1">
      <c r="A2" s="16" t="s">
        <v>0</v>
      </c>
      <c r="B2" s="16" t="s">
        <v>56</v>
      </c>
      <c r="C2" s="16" t="s">
        <v>57</v>
      </c>
      <c r="D2" s="16" t="s">
        <v>46</v>
      </c>
      <c r="E2" s="16" t="s">
        <v>47</v>
      </c>
      <c r="F2" s="16" t="s">
        <v>48</v>
      </c>
      <c r="G2" s="16" t="s">
        <v>112</v>
      </c>
      <c r="H2" s="16" t="s">
        <v>49</v>
      </c>
      <c r="I2" s="16" t="s">
        <v>50</v>
      </c>
      <c r="J2" s="16" t="s">
        <v>51</v>
      </c>
      <c r="K2" s="16" t="s">
        <v>60</v>
      </c>
      <c r="L2" s="16" t="s">
        <v>108</v>
      </c>
    </row>
    <row r="3" spans="1:13" ht="30" customHeight="1">
      <c r="A3" s="52" t="s">
        <v>68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ht="19.5" customHeight="1">
      <c r="A4" s="37">
        <v>1</v>
      </c>
      <c r="B4" s="37">
        <v>6301</v>
      </c>
      <c r="C4" s="38">
        <f>VLOOKUP(B4,[1]Лист1!$B:$C,2,0)</f>
        <v>4607030110646</v>
      </c>
      <c r="D4" s="63" t="s">
        <v>25</v>
      </c>
      <c r="E4" s="64"/>
      <c r="F4" s="65" t="s">
        <v>72</v>
      </c>
      <c r="G4" s="37">
        <v>20055</v>
      </c>
      <c r="H4" s="37" t="s">
        <v>26</v>
      </c>
      <c r="I4" s="37" t="s">
        <v>10</v>
      </c>
      <c r="J4" s="37">
        <v>32</v>
      </c>
      <c r="K4" s="34">
        <v>170.08</v>
      </c>
      <c r="L4" s="34">
        <f>-(K4*$L$1-K4)</f>
        <v>170.08</v>
      </c>
      <c r="M4" s="39" t="s">
        <v>111</v>
      </c>
    </row>
    <row r="5" spans="1:13" ht="20.25" customHeight="1">
      <c r="A5" s="15">
        <v>2</v>
      </c>
      <c r="B5" s="15">
        <v>6302</v>
      </c>
      <c r="C5" s="18">
        <f>VLOOKUP(B5,[1]Лист1!$B:$C,2,0)</f>
        <v>4607030110110</v>
      </c>
      <c r="D5" s="63"/>
      <c r="E5" s="64"/>
      <c r="F5" s="66"/>
      <c r="G5" s="15"/>
      <c r="H5" s="15" t="s">
        <v>27</v>
      </c>
      <c r="I5" s="15" t="s">
        <v>20</v>
      </c>
      <c r="J5" s="15">
        <v>24</v>
      </c>
      <c r="K5" s="8">
        <v>278.88000000000005</v>
      </c>
      <c r="L5" s="8">
        <f t="shared" ref="L5:L27" si="0">-(K5*$L$1-K5)</f>
        <v>278.88000000000005</v>
      </c>
    </row>
    <row r="6" spans="1:13" ht="20.25" customHeight="1">
      <c r="A6" s="15">
        <v>3</v>
      </c>
      <c r="B6" s="15">
        <v>6308</v>
      </c>
      <c r="C6" s="18">
        <f>VLOOKUP(B6,[1]Лист1!$B:$C,2,0)</f>
        <v>4607030112084</v>
      </c>
      <c r="D6" s="63"/>
      <c r="E6" s="64"/>
      <c r="F6" s="66"/>
      <c r="G6" s="15"/>
      <c r="H6" s="15" t="s">
        <v>45</v>
      </c>
      <c r="I6" s="15" t="s">
        <v>20</v>
      </c>
      <c r="J6" s="15">
        <v>4</v>
      </c>
      <c r="K6" s="8">
        <v>872</v>
      </c>
      <c r="L6" s="8">
        <f t="shared" si="0"/>
        <v>872</v>
      </c>
    </row>
    <row r="7" spans="1:13" ht="18.75" customHeight="1">
      <c r="A7" s="15">
        <v>4</v>
      </c>
      <c r="B7" s="15">
        <v>6303</v>
      </c>
      <c r="C7" s="18">
        <f>VLOOKUP(B7,[1]Лист1!$B:$C,2,0)</f>
        <v>4607030110325</v>
      </c>
      <c r="D7" s="63"/>
      <c r="E7" s="64"/>
      <c r="F7" s="66"/>
      <c r="G7" s="15"/>
      <c r="H7" s="15" t="s">
        <v>28</v>
      </c>
      <c r="I7" s="15" t="s">
        <v>30</v>
      </c>
      <c r="J7" s="15">
        <v>4</v>
      </c>
      <c r="K7" s="8">
        <v>959.04</v>
      </c>
      <c r="L7" s="8">
        <f t="shared" si="0"/>
        <v>959.04</v>
      </c>
    </row>
    <row r="8" spans="1:13" ht="18" customHeight="1">
      <c r="A8" s="15">
        <v>5</v>
      </c>
      <c r="B8" s="15">
        <v>6304</v>
      </c>
      <c r="C8" s="18">
        <f>VLOOKUP(B8,[1]Лист1!$B:$C,2,0)</f>
        <v>4607030110127</v>
      </c>
      <c r="D8" s="63"/>
      <c r="E8" s="64"/>
      <c r="F8" s="67"/>
      <c r="G8" s="15"/>
      <c r="H8" s="15" t="s">
        <v>29</v>
      </c>
      <c r="I8" s="15" t="s">
        <v>30</v>
      </c>
      <c r="J8" s="15">
        <v>1</v>
      </c>
      <c r="K8" s="8">
        <v>3361.4400000000005</v>
      </c>
      <c r="L8" s="8">
        <f t="shared" si="0"/>
        <v>3361.4400000000005</v>
      </c>
    </row>
    <row r="9" spans="1:13" ht="41.25" customHeight="1">
      <c r="A9" s="37">
        <v>6</v>
      </c>
      <c r="B9" s="37">
        <v>6306</v>
      </c>
      <c r="C9" s="38">
        <f>VLOOKUP(B9,[1]Лист1!$B:$C,2,0)</f>
        <v>4607030111490</v>
      </c>
      <c r="D9" s="54" t="s">
        <v>31</v>
      </c>
      <c r="E9" s="69"/>
      <c r="F9" s="65" t="s">
        <v>71</v>
      </c>
      <c r="G9" s="37">
        <v>20060</v>
      </c>
      <c r="H9" s="37" t="s">
        <v>26</v>
      </c>
      <c r="I9" s="37" t="s">
        <v>10</v>
      </c>
      <c r="J9" s="37">
        <v>32</v>
      </c>
      <c r="K9" s="34">
        <v>170.08</v>
      </c>
      <c r="L9" s="34">
        <f t="shared" si="0"/>
        <v>170.08</v>
      </c>
      <c r="M9" s="39" t="s">
        <v>111</v>
      </c>
    </row>
    <row r="10" spans="1:13" ht="48.75" customHeight="1">
      <c r="A10" s="15">
        <v>7</v>
      </c>
      <c r="B10" s="15">
        <v>6307</v>
      </c>
      <c r="C10" s="18">
        <f>VLOOKUP(B10,[1]Лист1!$B:$C,2,0)</f>
        <v>4607030111704</v>
      </c>
      <c r="D10" s="55"/>
      <c r="E10" s="70"/>
      <c r="F10" s="71"/>
      <c r="G10" s="15"/>
      <c r="H10" s="15" t="s">
        <v>17</v>
      </c>
      <c r="I10" s="15" t="s">
        <v>16</v>
      </c>
      <c r="J10" s="15">
        <v>5</v>
      </c>
      <c r="K10" s="8">
        <v>890.40000000000009</v>
      </c>
      <c r="L10" s="8">
        <f t="shared" si="0"/>
        <v>890.40000000000009</v>
      </c>
    </row>
    <row r="11" spans="1:13" ht="19.5" customHeight="1">
      <c r="A11" s="37">
        <v>8</v>
      </c>
      <c r="B11" s="37">
        <v>6201</v>
      </c>
      <c r="C11" s="38">
        <f>VLOOKUP(B11,[1]Лист1!$B:$C,2,0)</f>
        <v>4607030110561</v>
      </c>
      <c r="D11" s="72" t="s">
        <v>99</v>
      </c>
      <c r="E11" s="69"/>
      <c r="F11" s="65" t="s">
        <v>70</v>
      </c>
      <c r="G11" s="37">
        <v>20062</v>
      </c>
      <c r="H11" s="37" t="s">
        <v>26</v>
      </c>
      <c r="I11" s="37" t="s">
        <v>10</v>
      </c>
      <c r="J11" s="37">
        <v>32</v>
      </c>
      <c r="K11" s="34">
        <v>162.08000000000001</v>
      </c>
      <c r="L11" s="34">
        <f t="shared" si="0"/>
        <v>162.08000000000001</v>
      </c>
      <c r="M11" s="39" t="s">
        <v>111</v>
      </c>
    </row>
    <row r="12" spans="1:13" ht="20.25" customHeight="1">
      <c r="A12" s="15">
        <v>9</v>
      </c>
      <c r="B12" s="15">
        <v>6202</v>
      </c>
      <c r="C12" s="18">
        <f>VLOOKUP(B12,[1]Лист1!$B:$C,2,0)</f>
        <v>4607030110233</v>
      </c>
      <c r="D12" s="73"/>
      <c r="E12" s="75"/>
      <c r="F12" s="66"/>
      <c r="G12" s="15"/>
      <c r="H12" s="15" t="s">
        <v>32</v>
      </c>
      <c r="I12" s="15" t="s">
        <v>20</v>
      </c>
      <c r="J12" s="15">
        <v>24</v>
      </c>
      <c r="K12" s="8">
        <v>256.48</v>
      </c>
      <c r="L12" s="8">
        <f t="shared" si="0"/>
        <v>256.48</v>
      </c>
    </row>
    <row r="13" spans="1:13" ht="20.25" customHeight="1">
      <c r="A13" s="15">
        <v>10</v>
      </c>
      <c r="B13" s="15">
        <v>6804</v>
      </c>
      <c r="C13" s="18">
        <f>VLOOKUP(B13,[1]Лист1!$B:$C,2,0)</f>
        <v>4607030112107</v>
      </c>
      <c r="D13" s="73"/>
      <c r="E13" s="75"/>
      <c r="F13" s="66"/>
      <c r="G13" s="15"/>
      <c r="H13" s="15" t="s">
        <v>43</v>
      </c>
      <c r="I13" s="15" t="s">
        <v>20</v>
      </c>
      <c r="J13" s="15">
        <v>4</v>
      </c>
      <c r="K13" s="8">
        <v>836.64</v>
      </c>
      <c r="L13" s="8">
        <f t="shared" si="0"/>
        <v>836.64</v>
      </c>
    </row>
    <row r="14" spans="1:13" ht="18.75" customHeight="1">
      <c r="A14" s="15">
        <v>11</v>
      </c>
      <c r="B14" s="15">
        <v>6203</v>
      </c>
      <c r="C14" s="18">
        <f>VLOOKUP(B14,[1]Лист1!$B:$C,2,0)</f>
        <v>4607030111148</v>
      </c>
      <c r="D14" s="73"/>
      <c r="E14" s="75"/>
      <c r="F14" s="66"/>
      <c r="G14" s="15"/>
      <c r="H14" s="15" t="s">
        <v>13</v>
      </c>
      <c r="I14" s="15" t="s">
        <v>30</v>
      </c>
      <c r="J14" s="15">
        <v>1</v>
      </c>
      <c r="K14" s="8">
        <v>3598.72</v>
      </c>
      <c r="L14" s="8">
        <f t="shared" si="0"/>
        <v>3598.72</v>
      </c>
    </row>
    <row r="15" spans="1:13" ht="19.5" customHeight="1">
      <c r="A15" s="15">
        <v>12</v>
      </c>
      <c r="B15" s="15">
        <v>6205</v>
      </c>
      <c r="C15" s="18">
        <f>VLOOKUP(B15,[1]Лист1!$B:$C,2,0)</f>
        <v>4607030111711</v>
      </c>
      <c r="D15" s="74"/>
      <c r="E15" s="70"/>
      <c r="F15" s="67"/>
      <c r="G15" s="15"/>
      <c r="H15" s="15" t="s">
        <v>17</v>
      </c>
      <c r="I15" s="15" t="s">
        <v>16</v>
      </c>
      <c r="J15" s="15">
        <v>5</v>
      </c>
      <c r="K15" s="8">
        <v>890.40000000000009</v>
      </c>
      <c r="L15" s="8">
        <f t="shared" si="0"/>
        <v>890.40000000000009</v>
      </c>
    </row>
    <row r="16" spans="1:13" ht="21" customHeight="1">
      <c r="A16" s="15">
        <v>13</v>
      </c>
      <c r="B16" s="15">
        <v>6801</v>
      </c>
      <c r="C16" s="18">
        <f>VLOOKUP(B16,[1]Лист1!$B:$C,2,0)</f>
        <v>4607030111599</v>
      </c>
      <c r="D16" s="79" t="s">
        <v>42</v>
      </c>
      <c r="E16" s="69"/>
      <c r="F16" s="65" t="s">
        <v>73</v>
      </c>
      <c r="G16" s="15"/>
      <c r="H16" s="15" t="s">
        <v>34</v>
      </c>
      <c r="I16" s="15" t="s">
        <v>30</v>
      </c>
      <c r="J16" s="15">
        <v>4</v>
      </c>
      <c r="K16" s="8">
        <v>487.20000000000005</v>
      </c>
      <c r="L16" s="8">
        <f t="shared" si="0"/>
        <v>487.20000000000005</v>
      </c>
    </row>
    <row r="17" spans="1:13" ht="22.5" customHeight="1">
      <c r="A17" s="15">
        <v>14</v>
      </c>
      <c r="B17" s="15">
        <v>6802</v>
      </c>
      <c r="C17" s="18">
        <f>VLOOKUP(B17,[1]Лист1!$B:$C,2,0)</f>
        <v>4607030111582</v>
      </c>
      <c r="D17" s="80"/>
      <c r="E17" s="75"/>
      <c r="F17" s="78"/>
      <c r="G17" s="15"/>
      <c r="H17" s="15" t="s">
        <v>33</v>
      </c>
      <c r="I17" s="15" t="s">
        <v>30</v>
      </c>
      <c r="J17" s="15">
        <v>1</v>
      </c>
      <c r="K17" s="8">
        <v>1051.2</v>
      </c>
      <c r="L17" s="8">
        <f t="shared" si="0"/>
        <v>1051.2</v>
      </c>
    </row>
    <row r="18" spans="1:13" ht="28.5" customHeight="1">
      <c r="A18" s="37">
        <v>15</v>
      </c>
      <c r="B18" s="37">
        <v>6803</v>
      </c>
      <c r="C18" s="38">
        <f>VLOOKUP(B18,[1]Лист1!$B:$C,2,0)</f>
        <v>4607030111988</v>
      </c>
      <c r="D18" s="80"/>
      <c r="E18" s="75"/>
      <c r="F18" s="78"/>
      <c r="G18" s="37">
        <v>20069</v>
      </c>
      <c r="H18" s="37" t="s">
        <v>32</v>
      </c>
      <c r="I18" s="37" t="s">
        <v>20</v>
      </c>
      <c r="J18" s="37">
        <v>24</v>
      </c>
      <c r="K18" s="34">
        <v>152</v>
      </c>
      <c r="L18" s="34">
        <f t="shared" si="0"/>
        <v>152</v>
      </c>
      <c r="M18" s="39" t="s">
        <v>111</v>
      </c>
    </row>
    <row r="19" spans="1:13" ht="28.5" customHeight="1">
      <c r="A19" s="15">
        <v>16</v>
      </c>
      <c r="B19" s="15">
        <v>6804</v>
      </c>
      <c r="C19" s="18">
        <f>VLOOKUP(B19,[1]Лист1!$B:$C,2,0)</f>
        <v>4607030112107</v>
      </c>
      <c r="D19" s="81"/>
      <c r="E19" s="70"/>
      <c r="F19" s="71"/>
      <c r="G19" s="15"/>
      <c r="H19" s="15" t="s">
        <v>43</v>
      </c>
      <c r="I19" s="15" t="s">
        <v>20</v>
      </c>
      <c r="J19" s="15">
        <v>4</v>
      </c>
      <c r="K19" s="8">
        <v>369.28000000000003</v>
      </c>
      <c r="L19" s="8">
        <f t="shared" si="0"/>
        <v>369.28000000000003</v>
      </c>
    </row>
    <row r="20" spans="1:13" ht="20.25" customHeight="1">
      <c r="A20" s="37">
        <v>17</v>
      </c>
      <c r="B20" s="31">
        <v>6401</v>
      </c>
      <c r="C20" s="38">
        <f>VLOOKUP(B20,[1]Лист1!$B:$C,2,0)</f>
        <v>4607030111308</v>
      </c>
      <c r="D20" s="54" t="s">
        <v>35</v>
      </c>
      <c r="E20" s="56"/>
      <c r="F20" s="65" t="s">
        <v>74</v>
      </c>
      <c r="G20" s="31">
        <v>20071</v>
      </c>
      <c r="H20" s="31" t="s">
        <v>26</v>
      </c>
      <c r="I20" s="31" t="s">
        <v>10</v>
      </c>
      <c r="J20" s="31">
        <v>32</v>
      </c>
      <c r="K20" s="34">
        <v>135.04000000000002</v>
      </c>
      <c r="L20" s="34">
        <f t="shared" si="0"/>
        <v>135.04000000000002</v>
      </c>
      <c r="M20" s="39" t="s">
        <v>111</v>
      </c>
    </row>
    <row r="21" spans="1:13" ht="18.75" customHeight="1">
      <c r="A21" s="15">
        <v>18</v>
      </c>
      <c r="B21" s="14">
        <v>6402</v>
      </c>
      <c r="C21" s="18">
        <f>VLOOKUP(B21,[1]Лист1!$B:$C,2,0)</f>
        <v>4607030111315</v>
      </c>
      <c r="D21" s="76"/>
      <c r="E21" s="77"/>
      <c r="F21" s="78"/>
      <c r="G21" s="14"/>
      <c r="H21" s="22" t="s">
        <v>32</v>
      </c>
      <c r="I21" s="14" t="s">
        <v>20</v>
      </c>
      <c r="J21" s="14">
        <v>24</v>
      </c>
      <c r="K21" s="8">
        <v>225.44000000000003</v>
      </c>
      <c r="L21" s="8">
        <f t="shared" si="0"/>
        <v>225.44000000000003</v>
      </c>
    </row>
    <row r="22" spans="1:13" ht="18.75" customHeight="1">
      <c r="A22" s="15">
        <v>19</v>
      </c>
      <c r="B22" s="14">
        <v>6407</v>
      </c>
      <c r="C22" s="18">
        <f>VLOOKUP(B22,[1]Лист1!$B:$C,2,0)</f>
        <v>4607030112060</v>
      </c>
      <c r="D22" s="76"/>
      <c r="E22" s="77"/>
      <c r="F22" s="78"/>
      <c r="G22" s="14"/>
      <c r="H22" s="22" t="s">
        <v>43</v>
      </c>
      <c r="I22" s="14" t="s">
        <v>20</v>
      </c>
      <c r="J22" s="14">
        <v>4</v>
      </c>
      <c r="K22" s="8">
        <v>704</v>
      </c>
      <c r="L22" s="8">
        <f t="shared" si="0"/>
        <v>704</v>
      </c>
    </row>
    <row r="23" spans="1:13" ht="22.5" customHeight="1">
      <c r="A23" s="15">
        <v>20</v>
      </c>
      <c r="B23" s="14">
        <v>6405</v>
      </c>
      <c r="C23" s="18"/>
      <c r="D23" s="55"/>
      <c r="E23" s="57"/>
      <c r="F23" s="71"/>
      <c r="G23" s="14"/>
      <c r="H23" s="22" t="s">
        <v>15</v>
      </c>
      <c r="I23" s="14" t="s">
        <v>30</v>
      </c>
      <c r="J23" s="14">
        <v>1</v>
      </c>
      <c r="K23" s="8">
        <v>2491.0400000000004</v>
      </c>
      <c r="L23" s="8">
        <f t="shared" si="0"/>
        <v>2491.0400000000004</v>
      </c>
    </row>
    <row r="24" spans="1:13" ht="25.5" customHeight="1">
      <c r="A24" s="52" t="s">
        <v>69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</row>
    <row r="25" spans="1:13" ht="74.25" customHeight="1">
      <c r="A25" s="15">
        <v>21</v>
      </c>
      <c r="B25" s="14">
        <v>6501</v>
      </c>
      <c r="C25" s="18">
        <f>VLOOKUP(B25,[1]Лист1!$B:$C,2,0)</f>
        <v>4607030111223</v>
      </c>
      <c r="D25" s="3" t="s">
        <v>100</v>
      </c>
      <c r="E25" s="2"/>
      <c r="F25" s="5" t="s">
        <v>75</v>
      </c>
      <c r="G25" s="14"/>
      <c r="H25" s="22" t="s">
        <v>18</v>
      </c>
      <c r="I25" s="14" t="s">
        <v>10</v>
      </c>
      <c r="J25" s="14">
        <v>15</v>
      </c>
      <c r="K25" s="8">
        <v>118.56</v>
      </c>
      <c r="L25" s="8">
        <f t="shared" si="0"/>
        <v>118.56</v>
      </c>
    </row>
    <row r="26" spans="1:13" ht="75" customHeight="1">
      <c r="A26" s="15">
        <v>22</v>
      </c>
      <c r="B26" s="14">
        <v>6601</v>
      </c>
      <c r="C26" s="18">
        <f>VLOOKUP(B26,[1]Лист1!$B:$C,2,0)</f>
        <v>4607030110547</v>
      </c>
      <c r="D26" s="3" t="s">
        <v>36</v>
      </c>
      <c r="E26" s="2"/>
      <c r="F26" s="2" t="s">
        <v>76</v>
      </c>
      <c r="G26" s="14"/>
      <c r="H26" s="22" t="s">
        <v>18</v>
      </c>
      <c r="I26" s="14" t="s">
        <v>10</v>
      </c>
      <c r="J26" s="14">
        <v>15</v>
      </c>
      <c r="K26" s="8">
        <v>118.56</v>
      </c>
      <c r="L26" s="8">
        <f t="shared" si="0"/>
        <v>118.56</v>
      </c>
    </row>
    <row r="27" spans="1:13" ht="74.25" customHeight="1">
      <c r="A27" s="15">
        <v>23</v>
      </c>
      <c r="B27" s="14">
        <v>6701</v>
      </c>
      <c r="C27" s="18">
        <f>VLOOKUP(B27,[1]Лист1!$B:$C,2,0)</f>
        <v>4607030111230</v>
      </c>
      <c r="D27" s="3" t="s">
        <v>37</v>
      </c>
      <c r="E27" s="2"/>
      <c r="F27" s="2" t="s">
        <v>77</v>
      </c>
      <c r="G27" s="14"/>
      <c r="H27" s="22" t="s">
        <v>18</v>
      </c>
      <c r="I27" s="14" t="s">
        <v>10</v>
      </c>
      <c r="J27" s="14">
        <v>15</v>
      </c>
      <c r="K27" s="8">
        <v>118.56</v>
      </c>
      <c r="L27" s="8">
        <f t="shared" si="0"/>
        <v>118.56</v>
      </c>
    </row>
  </sheetData>
  <mergeCells count="18">
    <mergeCell ref="A24:L24"/>
    <mergeCell ref="D9:D10"/>
    <mergeCell ref="E9:E10"/>
    <mergeCell ref="F9:F10"/>
    <mergeCell ref="D11:D15"/>
    <mergeCell ref="E11:E15"/>
    <mergeCell ref="F11:F15"/>
    <mergeCell ref="D20:D23"/>
    <mergeCell ref="E20:E23"/>
    <mergeCell ref="F20:F23"/>
    <mergeCell ref="D16:D19"/>
    <mergeCell ref="E16:E19"/>
    <mergeCell ref="F16:F19"/>
    <mergeCell ref="D4:D8"/>
    <mergeCell ref="E4:E8"/>
    <mergeCell ref="F4:F8"/>
    <mergeCell ref="A1:J1"/>
    <mergeCell ref="A3:L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87"/>
  <sheetViews>
    <sheetView workbookViewId="0">
      <pane ySplit="1" topLeftCell="A2" activePane="bottomLeft" state="frozen"/>
      <selection pane="bottomLeft" activeCell="H9" sqref="H9"/>
    </sheetView>
  </sheetViews>
  <sheetFormatPr defaultRowHeight="15"/>
  <cols>
    <col min="2" max="2" width="6.85546875" customWidth="1"/>
    <col min="3" max="3" width="15.7109375" customWidth="1"/>
    <col min="4" max="4" width="19.7109375" customWidth="1"/>
    <col min="5" max="5" width="19.28515625" customWidth="1"/>
    <col min="6" max="6" width="53.140625" customWidth="1"/>
    <col min="8" max="8" width="9.140625" style="50"/>
    <col min="10" max="10" width="10.5703125" customWidth="1"/>
    <col min="11" max="11" width="17" customWidth="1"/>
    <col min="12" max="12" width="16.7109375" customWidth="1"/>
  </cols>
  <sheetData>
    <row r="1" spans="1:13" ht="44.25" customHeight="1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25" t="s">
        <v>109</v>
      </c>
      <c r="L1" s="26">
        <v>0</v>
      </c>
    </row>
    <row r="2" spans="1:13" ht="38.25" customHeight="1">
      <c r="A2" s="16" t="s">
        <v>0</v>
      </c>
      <c r="B2" s="16" t="s">
        <v>56</v>
      </c>
      <c r="C2" s="16" t="s">
        <v>57</v>
      </c>
      <c r="D2" s="16" t="s">
        <v>46</v>
      </c>
      <c r="E2" s="16" t="s">
        <v>47</v>
      </c>
      <c r="F2" s="16" t="s">
        <v>48</v>
      </c>
      <c r="G2" s="16" t="s">
        <v>49</v>
      </c>
      <c r="H2" s="45" t="s">
        <v>112</v>
      </c>
      <c r="I2" s="16" t="s">
        <v>50</v>
      </c>
      <c r="J2" s="16" t="s">
        <v>51</v>
      </c>
      <c r="K2" s="16" t="s">
        <v>60</v>
      </c>
      <c r="L2" s="16" t="s">
        <v>108</v>
      </c>
    </row>
    <row r="3" spans="1:13" ht="38.25" customHeight="1">
      <c r="A3" s="52" t="s">
        <v>86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ht="118.5" customHeight="1">
      <c r="A4" s="31">
        <v>1</v>
      </c>
      <c r="B4" s="31">
        <v>1004</v>
      </c>
      <c r="C4" s="32">
        <f>VLOOKUP(B4,[1]Лист1!$B:$C,2,0)</f>
        <v>4607012405388</v>
      </c>
      <c r="D4" s="35" t="s">
        <v>89</v>
      </c>
      <c r="E4" s="40"/>
      <c r="F4" s="40" t="s">
        <v>81</v>
      </c>
      <c r="G4" s="33" t="s">
        <v>11</v>
      </c>
      <c r="H4" s="46">
        <v>20080</v>
      </c>
      <c r="I4" s="33" t="s">
        <v>39</v>
      </c>
      <c r="J4" s="41">
        <v>32</v>
      </c>
      <c r="K4" s="34">
        <v>310.56</v>
      </c>
      <c r="L4" s="33">
        <f>-(K4*$L$1-K4)</f>
        <v>310.56</v>
      </c>
      <c r="M4" s="39" t="s">
        <v>111</v>
      </c>
    </row>
    <row r="5" spans="1:13" ht="55.5" customHeight="1">
      <c r="A5" s="4">
        <v>2</v>
      </c>
      <c r="B5" s="4">
        <v>1002</v>
      </c>
      <c r="C5" s="17">
        <f>VLOOKUP(B5,[1]Лист1!$B:$C,2,0)</f>
        <v>4607012403605</v>
      </c>
      <c r="D5" s="54" t="s">
        <v>90</v>
      </c>
      <c r="E5" s="56"/>
      <c r="F5" s="65" t="s">
        <v>82</v>
      </c>
      <c r="G5" s="4" t="s">
        <v>7</v>
      </c>
      <c r="H5" s="47"/>
      <c r="I5" s="9" t="s">
        <v>14</v>
      </c>
      <c r="J5" s="10">
        <v>100</v>
      </c>
      <c r="K5" s="8">
        <v>65.600000000000009</v>
      </c>
      <c r="L5" s="24">
        <f t="shared" ref="L5:L14" si="0">-(K5*$L$1-K5)</f>
        <v>65.600000000000009</v>
      </c>
    </row>
    <row r="6" spans="1:13" ht="47.25" customHeight="1">
      <c r="A6" s="31">
        <v>3</v>
      </c>
      <c r="B6" s="31">
        <v>1003</v>
      </c>
      <c r="C6" s="32">
        <f>VLOOKUP(B6,[1]Лист1!$B:$C,2,0)</f>
        <v>4607012404879</v>
      </c>
      <c r="D6" s="55"/>
      <c r="E6" s="57"/>
      <c r="F6" s="71"/>
      <c r="G6" s="31" t="s">
        <v>11</v>
      </c>
      <c r="H6" s="46">
        <v>20082</v>
      </c>
      <c r="I6" s="33" t="s">
        <v>39</v>
      </c>
      <c r="J6" s="41">
        <v>32</v>
      </c>
      <c r="K6" s="34">
        <v>312.8</v>
      </c>
      <c r="L6" s="33">
        <f t="shared" si="0"/>
        <v>312.8</v>
      </c>
      <c r="M6" s="39" t="s">
        <v>111</v>
      </c>
    </row>
    <row r="7" spans="1:13" ht="47.25" customHeight="1">
      <c r="A7" s="31">
        <v>4</v>
      </c>
      <c r="B7" s="31">
        <v>1122</v>
      </c>
      <c r="C7" s="32">
        <f>VLOOKUP(B7,[1]Лист1!$B:$C,2,0)</f>
        <v>4607012404855</v>
      </c>
      <c r="D7" s="54" t="s">
        <v>91</v>
      </c>
      <c r="E7" s="56"/>
      <c r="F7" s="65" t="s">
        <v>83</v>
      </c>
      <c r="G7" s="33" t="s">
        <v>12</v>
      </c>
      <c r="H7" s="46">
        <v>20083</v>
      </c>
      <c r="I7" s="33" t="s">
        <v>19</v>
      </c>
      <c r="J7" s="41">
        <v>30</v>
      </c>
      <c r="K7" s="34">
        <v>94.08</v>
      </c>
      <c r="L7" s="33">
        <f t="shared" si="0"/>
        <v>94.08</v>
      </c>
      <c r="M7" s="39" t="s">
        <v>111</v>
      </c>
    </row>
    <row r="8" spans="1:13" ht="45" customHeight="1">
      <c r="A8" s="22">
        <v>5</v>
      </c>
      <c r="B8" s="4">
        <v>1123</v>
      </c>
      <c r="C8" s="17">
        <f>VLOOKUP(B8,[1]Лист1!$B:$C,2,0)</f>
        <v>4607012405395</v>
      </c>
      <c r="D8" s="55"/>
      <c r="E8" s="57"/>
      <c r="F8" s="71"/>
      <c r="G8" s="9" t="s">
        <v>11</v>
      </c>
      <c r="H8" s="47"/>
      <c r="I8" s="9" t="s">
        <v>10</v>
      </c>
      <c r="J8" s="10">
        <v>32</v>
      </c>
      <c r="K8" s="8">
        <v>210.08000000000004</v>
      </c>
      <c r="L8" s="24">
        <f t="shared" si="0"/>
        <v>210.08000000000004</v>
      </c>
    </row>
    <row r="9" spans="1:13" ht="51.75" customHeight="1">
      <c r="A9" s="22">
        <v>6</v>
      </c>
      <c r="B9" s="4">
        <v>1011</v>
      </c>
      <c r="C9" s="17">
        <f>VLOOKUP(B9,[1]Лист1!$B:$C,2,0)</f>
        <v>4607012403766</v>
      </c>
      <c r="D9" s="54" t="s">
        <v>92</v>
      </c>
      <c r="E9" s="56"/>
      <c r="F9" s="65" t="s">
        <v>84</v>
      </c>
      <c r="G9" s="33" t="s">
        <v>12</v>
      </c>
      <c r="H9" s="46">
        <v>20085</v>
      </c>
      <c r="I9" s="33" t="s">
        <v>19</v>
      </c>
      <c r="J9" s="41">
        <v>30</v>
      </c>
      <c r="K9" s="34">
        <v>166.4</v>
      </c>
      <c r="L9" s="33">
        <f t="shared" si="0"/>
        <v>166.4</v>
      </c>
      <c r="M9" s="39" t="s">
        <v>111</v>
      </c>
    </row>
    <row r="10" spans="1:13" ht="47.25" customHeight="1">
      <c r="A10" s="22">
        <v>7</v>
      </c>
      <c r="B10" s="4">
        <v>1012</v>
      </c>
      <c r="C10" s="17">
        <f>VLOOKUP(B10,[1]Лист1!$B:$C,2,0)</f>
        <v>4607012403773</v>
      </c>
      <c r="D10" s="76"/>
      <c r="E10" s="77"/>
      <c r="F10" s="78"/>
      <c r="G10" s="9" t="s">
        <v>24</v>
      </c>
      <c r="H10" s="47"/>
      <c r="I10" s="9" t="s">
        <v>40</v>
      </c>
      <c r="J10" s="10">
        <v>36</v>
      </c>
      <c r="K10" s="8">
        <v>216.8</v>
      </c>
      <c r="L10" s="24">
        <f t="shared" si="0"/>
        <v>216.8</v>
      </c>
    </row>
    <row r="11" spans="1:13" ht="47.25" customHeight="1">
      <c r="A11" s="22">
        <v>8</v>
      </c>
      <c r="B11" s="13">
        <v>1014</v>
      </c>
      <c r="C11" s="17">
        <f>VLOOKUP(B11,[1]Лист1!$B:$C,2,0)</f>
        <v>4607012405869</v>
      </c>
      <c r="D11" s="55"/>
      <c r="E11" s="57"/>
      <c r="F11" s="71"/>
      <c r="G11" s="9" t="s">
        <v>9</v>
      </c>
      <c r="H11" s="47"/>
      <c r="I11" s="9" t="s">
        <v>44</v>
      </c>
      <c r="J11" s="10">
        <v>12</v>
      </c>
      <c r="K11" s="8">
        <v>635.20000000000005</v>
      </c>
      <c r="L11" s="24">
        <f t="shared" si="0"/>
        <v>635.20000000000005</v>
      </c>
    </row>
    <row r="12" spans="1:13" ht="89.25" customHeight="1">
      <c r="A12" s="22">
        <v>9</v>
      </c>
      <c r="B12" s="4">
        <v>3601</v>
      </c>
      <c r="C12" s="17">
        <f>VLOOKUP(B12,[1]Лист1!$B:$C,2,0)</f>
        <v>4607012403612</v>
      </c>
      <c r="D12" s="3" t="s">
        <v>93</v>
      </c>
      <c r="E12" s="2"/>
      <c r="F12" s="6" t="s">
        <v>85</v>
      </c>
      <c r="G12" s="4" t="s">
        <v>12</v>
      </c>
      <c r="H12" s="47"/>
      <c r="I12" s="4" t="s">
        <v>19</v>
      </c>
      <c r="J12" s="10">
        <v>30</v>
      </c>
      <c r="K12" s="8">
        <v>201.60000000000002</v>
      </c>
      <c r="L12" s="24">
        <f t="shared" si="0"/>
        <v>201.60000000000002</v>
      </c>
    </row>
    <row r="13" spans="1:13" ht="32.25" customHeight="1">
      <c r="A13" s="52" t="s">
        <v>87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3" ht="102.75" customHeight="1">
      <c r="A14" s="22">
        <v>10</v>
      </c>
      <c r="B14" s="4">
        <v>2501</v>
      </c>
      <c r="C14" s="17">
        <f>VLOOKUP(B14,[1]Лист1!$B:$C,2,0)</f>
        <v>4607012402028</v>
      </c>
      <c r="D14" s="3" t="s">
        <v>94</v>
      </c>
      <c r="E14" s="2"/>
      <c r="F14" s="6" t="s">
        <v>95</v>
      </c>
      <c r="G14" s="19" t="s">
        <v>41</v>
      </c>
      <c r="H14" s="47"/>
      <c r="I14" s="4" t="s">
        <v>10</v>
      </c>
      <c r="J14" s="7">
        <v>32</v>
      </c>
      <c r="K14" s="8">
        <v>228.8</v>
      </c>
      <c r="L14" s="24">
        <f t="shared" si="0"/>
        <v>228.8</v>
      </c>
    </row>
    <row r="15" spans="1:13">
      <c r="A15" s="11"/>
      <c r="B15" s="11"/>
      <c r="C15" s="11"/>
      <c r="D15" s="11"/>
      <c r="E15" s="11"/>
      <c r="F15" s="11"/>
      <c r="G15" s="11"/>
      <c r="H15" s="48"/>
      <c r="I15" s="11"/>
      <c r="J15" s="11"/>
      <c r="K15" s="11"/>
      <c r="L15" s="11"/>
    </row>
    <row r="16" spans="1:13">
      <c r="A16" s="11"/>
      <c r="B16" s="11"/>
      <c r="C16" s="11"/>
      <c r="D16" s="11"/>
      <c r="E16" s="11"/>
      <c r="F16" s="11"/>
      <c r="G16" s="11"/>
      <c r="H16" s="48"/>
      <c r="I16" s="11"/>
      <c r="J16" s="11"/>
      <c r="K16" s="11"/>
      <c r="L16" s="11"/>
    </row>
    <row r="17" spans="1:12">
      <c r="A17" s="11"/>
      <c r="B17" s="11"/>
      <c r="C17" s="11"/>
      <c r="D17" s="11"/>
      <c r="E17" s="11"/>
      <c r="F17" s="11"/>
      <c r="G17" s="11"/>
      <c r="H17" s="48"/>
      <c r="I17" s="11"/>
      <c r="J17" s="11"/>
      <c r="K17" s="11"/>
      <c r="L17" s="11"/>
    </row>
    <row r="18" spans="1:12">
      <c r="A18" s="1"/>
      <c r="B18" s="1"/>
      <c r="C18" s="1"/>
      <c r="D18" s="1"/>
      <c r="E18" s="1"/>
      <c r="F18" s="1"/>
      <c r="G18" s="1"/>
      <c r="H18" s="49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49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49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49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49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49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49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49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49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49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49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49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49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49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49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49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49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49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49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49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49"/>
      <c r="I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49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49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49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49"/>
      <c r="I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49"/>
      <c r="I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49"/>
      <c r="I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49"/>
      <c r="I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49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49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49"/>
      <c r="I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49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49"/>
      <c r="I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49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49"/>
      <c r="I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49"/>
      <c r="I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49"/>
      <c r="I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49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49"/>
      <c r="I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49"/>
      <c r="I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49"/>
      <c r="I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49"/>
      <c r="I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49"/>
      <c r="I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49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49"/>
      <c r="I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49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49"/>
      <c r="I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49"/>
      <c r="I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49"/>
      <c r="I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49"/>
      <c r="I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49"/>
      <c r="I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49"/>
      <c r="I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49"/>
      <c r="I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49"/>
      <c r="I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49"/>
      <c r="I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49"/>
      <c r="I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49"/>
      <c r="I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49"/>
      <c r="I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49"/>
      <c r="I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49"/>
      <c r="I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49"/>
      <c r="I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49"/>
      <c r="I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49"/>
      <c r="I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49"/>
      <c r="I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49"/>
      <c r="I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49"/>
      <c r="I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49"/>
      <c r="I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49"/>
      <c r="I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49"/>
      <c r="I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49"/>
      <c r="I87" s="1"/>
      <c r="J87" s="1"/>
      <c r="K87" s="1"/>
      <c r="L87" s="1"/>
    </row>
  </sheetData>
  <mergeCells count="12">
    <mergeCell ref="A1:J1"/>
    <mergeCell ref="A3:L3"/>
    <mergeCell ref="A13:L13"/>
    <mergeCell ref="E9:E11"/>
    <mergeCell ref="D9:D11"/>
    <mergeCell ref="F9:F11"/>
    <mergeCell ref="D5:D6"/>
    <mergeCell ref="D7:D8"/>
    <mergeCell ref="E5:E6"/>
    <mergeCell ref="E7:E8"/>
    <mergeCell ref="F7:F8"/>
    <mergeCell ref="F5:F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Авто, бытовое</vt:lpstr>
      <vt:lpstr>Хозяйственное направление</vt:lpstr>
      <vt:lpstr>Строительно-бытовое направление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2019-06-24T05:51:45Z</dcterms:modified>
</cp:coreProperties>
</file>