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5" windowWidth="14805" windowHeight="8010"/>
  </bookViews>
  <sheets>
    <sheet name="Авто, бытовое" sheetId="1" r:id="rId1"/>
    <sheet name="Хозяйственное направление" sheetId="2" r:id="rId2"/>
    <sheet name="Строительно-бытовое направление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M21" i="2"/>
  <c r="N21" s="1"/>
  <c r="M20"/>
  <c r="N20" s="1"/>
  <c r="M18"/>
  <c r="N18" s="1"/>
  <c r="M12"/>
  <c r="N12" s="1"/>
  <c r="M11"/>
  <c r="N11" s="1"/>
  <c r="N5"/>
  <c r="N4"/>
  <c r="M5"/>
  <c r="M4"/>
  <c r="N5" i="1"/>
  <c r="N6"/>
  <c r="N4"/>
  <c r="M5"/>
  <c r="M6"/>
  <c r="M4"/>
  <c r="L6"/>
  <c r="L18"/>
  <c r="L14" i="3" l="1"/>
  <c r="L5"/>
  <c r="L6"/>
  <c r="L7"/>
  <c r="L8"/>
  <c r="L9"/>
  <c r="L10"/>
  <c r="L11"/>
  <c r="L12"/>
  <c r="L4"/>
  <c r="L27" i="2"/>
  <c r="L26"/>
  <c r="L25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4"/>
  <c r="L21" i="1"/>
  <c r="L20"/>
  <c r="L17"/>
  <c r="L16"/>
  <c r="L15"/>
  <c r="L14"/>
  <c r="L13"/>
  <c r="L12"/>
  <c r="L11"/>
  <c r="L10"/>
  <c r="L9"/>
  <c r="L8"/>
  <c r="L5"/>
  <c r="L4"/>
  <c r="C21" l="1"/>
  <c r="C20"/>
  <c r="C17"/>
  <c r="C16"/>
  <c r="C15"/>
  <c r="C14"/>
  <c r="C9" l="1"/>
  <c r="C10"/>
  <c r="C11"/>
  <c r="C12"/>
  <c r="C13"/>
  <c r="C8"/>
  <c r="C26" i="2"/>
  <c r="C27"/>
  <c r="C25"/>
  <c r="C14" i="3"/>
  <c r="C5"/>
  <c r="C6"/>
  <c r="C7"/>
  <c r="C8"/>
  <c r="C9"/>
  <c r="C10"/>
  <c r="C11"/>
  <c r="C12"/>
  <c r="C4"/>
  <c r="C5" i="2"/>
  <c r="C6"/>
  <c r="C7"/>
  <c r="C8"/>
  <c r="C9"/>
  <c r="C10"/>
  <c r="C11"/>
  <c r="C12"/>
  <c r="C13"/>
  <c r="C14"/>
  <c r="C15"/>
  <c r="C16"/>
  <c r="C17"/>
  <c r="C18"/>
  <c r="C19"/>
  <c r="C20"/>
  <c r="C21"/>
  <c r="C22"/>
  <c r="C4"/>
  <c r="C5" i="1"/>
  <c r="C4"/>
</calcChain>
</file>

<file path=xl/sharedStrings.xml><?xml version="1.0" encoding="utf-8"?>
<sst xmlns="http://schemas.openxmlformats.org/spreadsheetml/2006/main" count="208" uniqueCount="121">
  <si>
    <t>№</t>
  </si>
  <si>
    <t>400 мл</t>
  </si>
  <si>
    <t>210 мл</t>
  </si>
  <si>
    <t>мет.баллон</t>
  </si>
  <si>
    <t>150 мл</t>
  </si>
  <si>
    <t xml:space="preserve">Универсальная спрей-смазка позволяет эффективно смазывать трущиеся поверхности везде, где это необходимо; защищает металлические элементы от появления коррозии и окислов. Аэрозоль универсального применения. </t>
  </si>
  <si>
    <t>флакон</t>
  </si>
  <si>
    <t>50 г</t>
  </si>
  <si>
    <t xml:space="preserve"> </t>
  </si>
  <si>
    <t>400 г</t>
  </si>
  <si>
    <t>туба</t>
  </si>
  <si>
    <t>200 г</t>
  </si>
  <si>
    <t>30 г</t>
  </si>
  <si>
    <t>9 кг</t>
  </si>
  <si>
    <t>стик-пакет</t>
  </si>
  <si>
    <t>8 кг</t>
  </si>
  <si>
    <t>дой-пак</t>
  </si>
  <si>
    <t>2 л</t>
  </si>
  <si>
    <t>100 г</t>
  </si>
  <si>
    <t>туба в пакете</t>
  </si>
  <si>
    <t>банка</t>
  </si>
  <si>
    <t>30 мл</t>
  </si>
  <si>
    <t>флакон с губкой</t>
  </si>
  <si>
    <t>70 мл</t>
  </si>
  <si>
    <t>40 г</t>
  </si>
  <si>
    <t>Чистик PROFI</t>
  </si>
  <si>
    <t>200 мл</t>
  </si>
  <si>
    <t>470 мл</t>
  </si>
  <si>
    <t>2 кг</t>
  </si>
  <si>
    <t>7 кг</t>
  </si>
  <si>
    <t>ведро</t>
  </si>
  <si>
    <t>Чистик PROFI WHITE</t>
  </si>
  <si>
    <t>450 мл</t>
  </si>
  <si>
    <t>11 л</t>
  </si>
  <si>
    <t>2,5 л</t>
  </si>
  <si>
    <t>ЭКО Чистик ХВОЙНЫЙ</t>
  </si>
  <si>
    <t>Крем Гидрофильный</t>
  </si>
  <si>
    <t>Крем Регенерирующий</t>
  </si>
  <si>
    <t>900 г</t>
  </si>
  <si>
    <t xml:space="preserve">туба </t>
  </si>
  <si>
    <t>банка в пакете</t>
  </si>
  <si>
    <t>250 г</t>
  </si>
  <si>
    <t>ЭКО Чистик</t>
  </si>
  <si>
    <t>1,8 л</t>
  </si>
  <si>
    <t>аэрозоль</t>
  </si>
  <si>
    <t>1,8 кг</t>
  </si>
  <si>
    <t>Наименование</t>
  </si>
  <si>
    <t>Фото</t>
  </si>
  <si>
    <t>Описание</t>
  </si>
  <si>
    <t>Объем</t>
  </si>
  <si>
    <t>Тара</t>
  </si>
  <si>
    <t>Кратность, шт.</t>
  </si>
  <si>
    <t>Универсальная спрей-смазка Silicot Spray</t>
  </si>
  <si>
    <t xml:space="preserve">Диэлектрическая смазка  обладает высокой проникающей способностью и позволяет повысить надежность работы электрики. Аэрозоль нейтрален к пластиковым и резиновым оплеткам проводов; обладает гидрофобными свойствам и защищает от химической коррозии. </t>
  </si>
  <si>
    <t xml:space="preserve">Эффективный аэрозоль предназначен для быстрого смазывания любых типов замков. Прекрасно смазывает, защищает от коррозии, при этом не влияет на пластиковые и резиновые элементы замка. </t>
  </si>
  <si>
    <t>Не допускает примерзания, высыхания и обесцвечивания резины, придаёт ей блеск и защищает от агрессивного воздействия негативных факторов внешней среды.</t>
  </si>
  <si>
    <t>Кросс-код</t>
  </si>
  <si>
    <t>Артикул</t>
  </si>
  <si>
    <t xml:space="preserve">Проникающая смазка для цепей мотоциклов .Первая в мире смазка, которая светится в УФ-лучах. Теперь ни одно звено не будет пропущено в процессе нанесения смазки.Устойчива к смыванию, защищает от коррозии, выдерживает высокие скорости. </t>
  </si>
  <si>
    <t>флакон-аэрозоль</t>
  </si>
  <si>
    <t>Рекомендованная розничная цена</t>
  </si>
  <si>
    <t>Многофункциональная силиконовая смазка для резиновых уплотнителей.Сохраняет эластичность, предоствращает расслаивание резины. Диапазон рабочих температур от -50° С до +50°С.</t>
  </si>
  <si>
    <t>СМАЗКИ-АЭРОЗОЛИ</t>
  </si>
  <si>
    <t>СИЛИКОНОВЫЕ СМАЗКИ</t>
  </si>
  <si>
    <t>Смазывает механизмы до 5 раз эффективнее проникающих смазок, сохраняет подвижность до -50°С. Одновременно останавливает образование коррозии и создает стойкое защитное покрытие. Нейтральна к резине и пластику в отличие от средств «жидкий ключ». Имеет синтетическую основу. По применению аналог WD-40, но обладает явными преимуществами, такими как: - преобразует ржавчину и создает дополнительный защитный слой, бережет резину и пластик.</t>
  </si>
  <si>
    <t>Диэлектрическая спрей-смазка Silicot Spray</t>
  </si>
  <si>
    <t>Бытовая спрей-смазка Silicot Spray</t>
  </si>
  <si>
    <t>Спрей-смазка Silicot Spray</t>
  </si>
  <si>
    <t>ЧИСТЯЩИЕ ПАСТЫ ДЛЯ РУК</t>
  </si>
  <si>
    <t>ЗАЩИТНЫЙ КРЕМ</t>
  </si>
  <si>
    <t>Чистящая паста для рук от устойчивых трудносмываемых загрязнений.
Содержит мягкий скраб.</t>
  </si>
  <si>
    <t>Чистящая паста для рук для частного использования.Содержит мягкий скраб, не вызывает раздражения/аллергических реакций.</t>
  </si>
  <si>
    <t>Чистящая паста для рук для частого использования.
Чистит и смягчает кожу рук.</t>
  </si>
  <si>
    <t>Мягкое моющее средство с натуральным скрабом. Не содержит растворителей, имеет эксклюзивную рецептуру и сбалансированный pH.</t>
  </si>
  <si>
    <t>Чистящая паста для рук удаляет устойчивые загрязнения и запахи.Содержит натуральный двухкомпонентный скраб.</t>
  </si>
  <si>
    <t>Средство для защиты рук от разбавленных водных растворов: кислот, щелочей, солей, смешиваемых с водой смазочно-охлаждающих  жидкостей (СОЖ) и т.п.Разработан в соотвествии с ГОСТ Р 52343-2005.</t>
  </si>
  <si>
    <t>Средство для защиты рук от: технических масел, смазок, смол и нефтепродуктов, сажи, графита, лаков и красок, органических растворителей, монтажной пены.Разработан в соотвествии с ГОСТ Р 52343-2005.</t>
  </si>
  <si>
    <t>Средство для ухода за кожей рук после контакта с химическими веществами раздражающего действия, использования резиновых перчаток,использования очищающих средств.
Разработан в соотвествии с ГОСТ Р 52343-2005.</t>
  </si>
  <si>
    <t>Густая термовлагостойкая универсальная смазка (от -50 до 250 С) не высыхает и не пропускает влагу, наносится долговечным и плотным слоем.Смазка с фторопластом продлевает работоспосмобность резиновых и пластиковых механизмов.</t>
  </si>
  <si>
    <t>Силиконовая смазка с фторопластом (марка МС спорт) – для профессионального использования. Обладает высокой термостойкостью  до + 230 °C.</t>
  </si>
  <si>
    <t>Жидкая силиконовая смазка для замков и петель. Обладает высокой проникающей способностью. Работает при температуре от -50°C до +50°C. Защищает от замерзания и ржавчины, водостойкая, имеет удобный носик.</t>
  </si>
  <si>
    <t xml:space="preserve">Смазка для обслуживания подшипников, редукторов, звезд, шлицевых соединений в перфораторах, отбойных молотках, триммерах, бензопилах и другом строительном, садовом и бытовом инструментах. Благодаря мягкой консистенции, равномерно распределяется по всему механизму, эффективно смазывая и препятствуя перегреву.
Увеличивает срок службы инструмента.   </t>
  </si>
  <si>
    <t>Смазка для обслуживания зубчатых редукторов (в т.ч. планетарных и гипоидных передач), применяемых в УШМ, садовых триммерах, перфораторах, бензопилах и другом строительно-бытовом инструменте.                                     Препятствует перегреву, заеданию и ржавлению.</t>
  </si>
  <si>
    <t>Смазка предотвращающая преждевременный износ хвостовика, ударника (боек), тарана. Содержит металловосстанавливающую добавку, защищающую пары трения. Увеличивает срок службы инструмента.</t>
  </si>
  <si>
    <t>Смазочно-охлаждающий гель, облегчающий и ускоряющий процесс сверления, резки, фрезеровки, токарной обработки, развертывания и нарезания резьбы.Сохраняет режущие свойства инструмента.</t>
  </si>
  <si>
    <t>Средство для откручивания винтовых крепежей (шурупов, болтов, саморезов, гаек) с заржавевшими и сорванными шлицами-гранями.Работает даже на сорванных шлицах и гранях, обеспечивая плотную фиксацию инструмента.</t>
  </si>
  <si>
    <t>СМАЗКИ ДЛЯ СТРОИТЕЛЬНО-БЫТОВОГО ИНСТРУМЕНТА</t>
  </si>
  <si>
    <t>СМАЗКИ И ПАСТЫ ДЛЯ САНТЕХНИЧЕСКИХ РАБОТ</t>
  </si>
  <si>
    <t>СТРОИТЕЛЬНО-БЫТОВОЕ НАПРАВЛЕНИЕ</t>
  </si>
  <si>
    <t>Смазка для инстурмента Ultra-1</t>
  </si>
  <si>
    <t>Смазка для инструмента Ultra-0</t>
  </si>
  <si>
    <t>Смазка для хвостовиков "БУР"</t>
  </si>
  <si>
    <t>Смазка для  металлообработки МС 4613 "Вжик"</t>
  </si>
  <si>
    <t xml:space="preserve">Смазка Фикс </t>
  </si>
  <si>
    <t>Смазка для монтажа канализационных труб Forplast</t>
  </si>
  <si>
    <t xml:space="preserve">Смазка для монтажа пластиковых труб. Гарантированная морозостойкость до -30°С.Сохраняет эластичность резиновых уплотнителей. Облегчает монтаж пластиковых труб для дренажа и канализации.
</t>
  </si>
  <si>
    <t>АВТО, ВЕЛО И БЫТОВОЕ НАПРАВЛЕНИЕ</t>
  </si>
  <si>
    <t>СМАЗКИ ДЛЯ ВЕЛОСИПЕДОВ И МОТОЦИКЛОВ</t>
  </si>
  <si>
    <t>Смазка для цепей тросиков и переключателей велосипедов. Снижает износ, защищает цепь от воздействия осадков и предотвращает образование коррозии. Высокая проникающая способность.Долго удерживается на цепи.</t>
  </si>
  <si>
    <t>Чистик EXTREME</t>
  </si>
  <si>
    <t>Крем Гидрофобный</t>
  </si>
  <si>
    <r>
      <t xml:space="preserve">СМАЗКА ВАЛЕРА </t>
    </r>
    <r>
      <rPr>
        <b/>
        <sz val="11"/>
        <color rgb="FFFF0000"/>
        <rFont val="Calibri"/>
        <family val="2"/>
        <charset val="204"/>
        <scheme val="minor"/>
      </rPr>
      <t>ХИТ ПРОДАЖ!!!</t>
    </r>
  </si>
  <si>
    <t>Силиконовая смазка Silicot REZIN</t>
  </si>
  <si>
    <t>Универсальная смазка SILICOT Gel</t>
  </si>
  <si>
    <t>Силиконовая смазка МС с фторопластом</t>
  </si>
  <si>
    <t>Жидкая силиконовая смазка SILICOT капля</t>
  </si>
  <si>
    <t>Смазка для велосипедов МС 1900</t>
  </si>
  <si>
    <t>Смазка для мотоциклов МС 1800</t>
  </si>
  <si>
    <t>Цена клиента, руб</t>
  </si>
  <si>
    <t>поставьте вашу скидку</t>
  </si>
  <si>
    <r>
      <t xml:space="preserve">                      </t>
    </r>
    <r>
      <rPr>
        <b/>
        <sz val="16"/>
        <color theme="1"/>
        <rFont val="Calibri"/>
        <family val="2"/>
        <charset val="204"/>
        <scheme val="minor"/>
      </rPr>
      <t>ХОЗЯЙСТВЕННОЕ НАПРАВЛЕНИЕ</t>
    </r>
    <r>
      <rPr>
        <sz val="16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(применяется монтажниками, сантехниками, механиками, а также в быту для удаления трудносмываемых загрязенений)                                                                                               </t>
    </r>
  </si>
  <si>
    <t>Код</t>
  </si>
  <si>
    <t>30гр</t>
  </si>
  <si>
    <t>Универсальная смазка силиконовая SILICOT 30г</t>
  </si>
  <si>
    <t>Универсальная силиконовая смазка Silicot широкого спектра применения. Применяется для легконагруженых узлов трения и защиты от разрушения резиновых поверхностей. Смазка безопасна - применяется в медтехнике, не раздражает кожу рук.</t>
  </si>
  <si>
    <t>Мастер-смазка "ВАЛЕРА HOME"</t>
  </si>
  <si>
    <t>Возвращает подвижность мебельной фурнитуре и устраняет скрип надолго. Благодаря ингибитору коррозии, предотвращает окисление деталей. Удобный объем 140 мл делает мастер-смазку "Валера HOME" незаменимой для каждого домохозяйства. Быстро выветривается при использовании в закрытых помещениях. Поможет в мелком ремонте дома, на даче, в офисе.</t>
  </si>
  <si>
    <t>140 мл</t>
  </si>
  <si>
    <t>Акция РРЦ</t>
  </si>
  <si>
    <t>Цена клиента акция</t>
  </si>
  <si>
    <t>скидка 10% на некоторые товары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</si>
</sst>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00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2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right" vertical="center" wrapText="1"/>
    </xf>
    <xf numFmtId="9" fontId="8" fillId="4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/>
    <xf numFmtId="0" fontId="2" fillId="0" borderId="0" xfId="0" applyFont="1"/>
    <xf numFmtId="0" fontId="0" fillId="5" borderId="1" xfId="0" applyFill="1" applyBorder="1" applyAlignment="1">
      <alignment horizontal="center" vertical="center" wrapText="1"/>
    </xf>
    <xf numFmtId="165" fontId="0" fillId="5" borderId="1" xfId="0" applyNumberFormat="1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9" fillId="0" borderId="0" xfId="0" applyFont="1"/>
    <xf numFmtId="0" fontId="0" fillId="5" borderId="1" xfId="0" applyFill="1" applyBorder="1" applyAlignment="1">
      <alignment wrapText="1"/>
    </xf>
    <xf numFmtId="0" fontId="0" fillId="5" borderId="1" xfId="0" applyNumberForma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0" fillId="5" borderId="1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wrapText="1"/>
    </xf>
    <xf numFmtId="1" fontId="0" fillId="0" borderId="0" xfId="0" applyNumberFormat="1" applyAlignment="1">
      <alignment wrapText="1"/>
    </xf>
    <xf numFmtId="1" fontId="0" fillId="0" borderId="0" xfId="0" applyNumberFormat="1"/>
    <xf numFmtId="0" fontId="3" fillId="6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/>
    <xf numFmtId="0" fontId="7" fillId="0" borderId="7" xfId="0" applyFont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164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164" fontId="4" fillId="8" borderId="1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9" fontId="12" fillId="4" borderId="0" xfId="0" applyNumberFormat="1" applyFont="1" applyFill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64" fontId="0" fillId="7" borderId="1" xfId="0" applyNumberForma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5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jpeg"/><Relationship Id="rId7" Type="http://schemas.openxmlformats.org/officeDocument/2006/relationships/image" Target="../media/image20.png"/><Relationship Id="rId2" Type="http://schemas.openxmlformats.org/officeDocument/2006/relationships/image" Target="../media/image15.jpeg"/><Relationship Id="rId1" Type="http://schemas.openxmlformats.org/officeDocument/2006/relationships/image" Target="../media/image14.jpeg"/><Relationship Id="rId6" Type="http://schemas.openxmlformats.org/officeDocument/2006/relationships/image" Target="../media/image19.png"/><Relationship Id="rId5" Type="http://schemas.openxmlformats.org/officeDocument/2006/relationships/image" Target="../media/image18.jpeg"/><Relationship Id="rId4" Type="http://schemas.openxmlformats.org/officeDocument/2006/relationships/image" Target="../media/image17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jpeg"/><Relationship Id="rId2" Type="http://schemas.openxmlformats.org/officeDocument/2006/relationships/image" Target="../media/image23.jpeg"/><Relationship Id="rId1" Type="http://schemas.openxmlformats.org/officeDocument/2006/relationships/image" Target="../media/image22.jpeg"/><Relationship Id="rId6" Type="http://schemas.openxmlformats.org/officeDocument/2006/relationships/image" Target="../media/image27.jpeg"/><Relationship Id="rId5" Type="http://schemas.openxmlformats.org/officeDocument/2006/relationships/image" Target="../media/image26.jpeg"/><Relationship Id="rId4" Type="http://schemas.openxmlformats.org/officeDocument/2006/relationships/image" Target="../media/image2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285749</xdr:colOff>
      <xdr:row>3</xdr:row>
      <xdr:rowOff>180974</xdr:rowOff>
    </xdr:from>
    <xdr:to>
      <xdr:col>4</xdr:col>
      <xdr:colOff>790575</xdr:colOff>
      <xdr:row>4</xdr:row>
      <xdr:rowOff>677430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4449" y="1514474"/>
          <a:ext cx="504826" cy="1325131"/>
        </a:xfrm>
        <a:prstGeom prst="rect">
          <a:avLst/>
        </a:prstGeom>
      </xdr:spPr>
    </xdr:pic>
    <xdr:clientData/>
  </xdr:twoCellAnchor>
  <xdr:oneCellAnchor>
    <xdr:from>
      <xdr:col>4</xdr:col>
      <xdr:colOff>276226</xdr:colOff>
      <xdr:row>7</xdr:row>
      <xdr:rowOff>152399</xdr:rowOff>
    </xdr:from>
    <xdr:ext cx="600074" cy="1188601"/>
    <xdr:pic>
      <xdr:nvPicPr>
        <xdr:cNvPr id="7" name="Рисунок 6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t="6854" b="4592"/>
        <a:stretch/>
      </xdr:blipFill>
      <xdr:spPr>
        <a:xfrm>
          <a:off x="5381626" y="3638549"/>
          <a:ext cx="600074" cy="1188601"/>
        </a:xfrm>
        <a:prstGeom prst="rect">
          <a:avLst/>
        </a:prstGeom>
      </xdr:spPr>
    </xdr:pic>
    <xdr:clientData/>
  </xdr:oneCellAnchor>
  <xdr:oneCellAnchor>
    <xdr:from>
      <xdr:col>4</xdr:col>
      <xdr:colOff>257175</xdr:colOff>
      <xdr:row>8</xdr:row>
      <xdr:rowOff>64491</xdr:rowOff>
    </xdr:from>
    <xdr:ext cx="624625" cy="1259485"/>
    <xdr:pic>
      <xdr:nvPicPr>
        <xdr:cNvPr id="8" name="Рисунок 7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t="4494" b="4340"/>
        <a:stretch/>
      </xdr:blipFill>
      <xdr:spPr>
        <a:xfrm>
          <a:off x="5095875" y="4912716"/>
          <a:ext cx="624625" cy="1259485"/>
        </a:xfrm>
        <a:prstGeom prst="rect">
          <a:avLst/>
        </a:prstGeom>
      </xdr:spPr>
    </xdr:pic>
    <xdr:clientData/>
  </xdr:oneCellAnchor>
  <xdr:oneCellAnchor>
    <xdr:from>
      <xdr:col>4</xdr:col>
      <xdr:colOff>323850</xdr:colOff>
      <xdr:row>10</xdr:row>
      <xdr:rowOff>104775</xdr:rowOff>
    </xdr:from>
    <xdr:ext cx="561975" cy="1177646"/>
    <xdr:pic>
      <xdr:nvPicPr>
        <xdr:cNvPr id="10" name="Рисунок 9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t="3159" b="4737"/>
        <a:stretch/>
      </xdr:blipFill>
      <xdr:spPr>
        <a:xfrm>
          <a:off x="5429250" y="8220075"/>
          <a:ext cx="561975" cy="1177646"/>
        </a:xfrm>
        <a:prstGeom prst="rect">
          <a:avLst/>
        </a:prstGeom>
      </xdr:spPr>
    </xdr:pic>
    <xdr:clientData/>
  </xdr:oneCellAnchor>
  <xdr:oneCellAnchor>
    <xdr:from>
      <xdr:col>4</xdr:col>
      <xdr:colOff>304800</xdr:colOff>
      <xdr:row>9</xdr:row>
      <xdr:rowOff>57150</xdr:rowOff>
    </xdr:from>
    <xdr:ext cx="540897" cy="1133475"/>
    <xdr:pic>
      <xdr:nvPicPr>
        <xdr:cNvPr id="11" name="Рисунок 10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t="3159" b="4737"/>
        <a:stretch/>
      </xdr:blipFill>
      <xdr:spPr>
        <a:xfrm>
          <a:off x="5143500" y="6248400"/>
          <a:ext cx="540897" cy="1133475"/>
        </a:xfrm>
        <a:prstGeom prst="rect">
          <a:avLst/>
        </a:prstGeom>
      </xdr:spPr>
    </xdr:pic>
    <xdr:clientData/>
  </xdr:oneCellAnchor>
  <xdr:oneCellAnchor>
    <xdr:from>
      <xdr:col>4</xdr:col>
      <xdr:colOff>381000</xdr:colOff>
      <xdr:row>11</xdr:row>
      <xdr:rowOff>638175</xdr:rowOff>
    </xdr:from>
    <xdr:ext cx="419099" cy="1421480"/>
    <xdr:pic>
      <xdr:nvPicPr>
        <xdr:cNvPr id="68" name="Рисунок 8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0296525"/>
          <a:ext cx="419099" cy="142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295275</xdr:colOff>
      <xdr:row>13</xdr:row>
      <xdr:rowOff>323850</xdr:rowOff>
    </xdr:from>
    <xdr:to>
      <xdr:col>4</xdr:col>
      <xdr:colOff>971550</xdr:colOff>
      <xdr:row>13</xdr:row>
      <xdr:rowOff>1428749</xdr:rowOff>
    </xdr:to>
    <xdr:pic>
      <xdr:nvPicPr>
        <xdr:cNvPr id="67" name="Рисунок 66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1495" t="7330" r="11418" b="3994"/>
        <a:stretch/>
      </xdr:blipFill>
      <xdr:spPr>
        <a:xfrm>
          <a:off x="5133975" y="11887200"/>
          <a:ext cx="676275" cy="1104899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14</xdr:row>
      <xdr:rowOff>628650</xdr:rowOff>
    </xdr:from>
    <xdr:to>
      <xdr:col>4</xdr:col>
      <xdr:colOff>1143000</xdr:colOff>
      <xdr:row>15</xdr:row>
      <xdr:rowOff>590550</xdr:rowOff>
    </xdr:to>
    <xdr:pic>
      <xdr:nvPicPr>
        <xdr:cNvPr id="69" name="Рисунок 8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16221075"/>
          <a:ext cx="10858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304800</xdr:colOff>
      <xdr:row>16</xdr:row>
      <xdr:rowOff>85725</xdr:rowOff>
    </xdr:from>
    <xdr:to>
      <xdr:col>4</xdr:col>
      <xdr:colOff>809625</xdr:colOff>
      <xdr:row>16</xdr:row>
      <xdr:rowOff>1190625</xdr:rowOff>
    </xdr:to>
    <xdr:pic>
      <xdr:nvPicPr>
        <xdr:cNvPr id="74" name="Рисунок 7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15992475"/>
          <a:ext cx="504825" cy="1104900"/>
        </a:xfrm>
        <a:prstGeom prst="rect">
          <a:avLst/>
        </a:prstGeom>
      </xdr:spPr>
    </xdr:pic>
    <xdr:clientData/>
  </xdr:twoCellAnchor>
  <xdr:twoCellAnchor editAs="oneCell">
    <xdr:from>
      <xdr:col>4</xdr:col>
      <xdr:colOff>314324</xdr:colOff>
      <xdr:row>19</xdr:row>
      <xdr:rowOff>180976</xdr:rowOff>
    </xdr:from>
    <xdr:to>
      <xdr:col>4</xdr:col>
      <xdr:colOff>781049</xdr:colOff>
      <xdr:row>19</xdr:row>
      <xdr:rowOff>1189748</xdr:rowOff>
    </xdr:to>
    <xdr:pic>
      <xdr:nvPicPr>
        <xdr:cNvPr id="75" name="Рисунок 74"/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5851" t="4594" r="20852" b="7285"/>
        <a:stretch/>
      </xdr:blipFill>
      <xdr:spPr>
        <a:xfrm>
          <a:off x="5153024" y="20097751"/>
          <a:ext cx="466725" cy="1199272"/>
        </a:xfrm>
        <a:prstGeom prst="rect">
          <a:avLst/>
        </a:prstGeom>
      </xdr:spPr>
    </xdr:pic>
    <xdr:clientData/>
  </xdr:twoCellAnchor>
  <xdr:oneCellAnchor>
    <xdr:from>
      <xdr:col>4</xdr:col>
      <xdr:colOff>209549</xdr:colOff>
      <xdr:row>20</xdr:row>
      <xdr:rowOff>200025</xdr:rowOff>
    </xdr:from>
    <xdr:ext cx="685801" cy="1239219"/>
    <xdr:pic>
      <xdr:nvPicPr>
        <xdr:cNvPr id="76" name="Рисунок 75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49" y="21640800"/>
          <a:ext cx="685801" cy="1239219"/>
        </a:xfrm>
        <a:prstGeom prst="rect">
          <a:avLst/>
        </a:prstGeom>
      </xdr:spPr>
    </xdr:pic>
    <xdr:clientData/>
  </xdr:oneCellAnchor>
  <xdr:twoCellAnchor editAs="oneCell">
    <xdr:from>
      <xdr:col>4</xdr:col>
      <xdr:colOff>219075</xdr:colOff>
      <xdr:row>17</xdr:row>
      <xdr:rowOff>28575</xdr:rowOff>
    </xdr:from>
    <xdr:to>
      <xdr:col>4</xdr:col>
      <xdr:colOff>882172</xdr:colOff>
      <xdr:row>17</xdr:row>
      <xdr:rowOff>1228725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3409950" y="17278350"/>
          <a:ext cx="663097" cy="12001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114300</xdr:colOff>
      <xdr:row>5</xdr:row>
      <xdr:rowOff>28575</xdr:rowOff>
    </xdr:from>
    <xdr:to>
      <xdr:col>4</xdr:col>
      <xdr:colOff>1000125</xdr:colOff>
      <xdr:row>6</xdr:row>
      <xdr:rowOff>3675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5175" y="3019425"/>
          <a:ext cx="885825" cy="803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247651</xdr:colOff>
      <xdr:row>3</xdr:row>
      <xdr:rowOff>85725</xdr:rowOff>
    </xdr:from>
    <xdr:ext cx="361950" cy="832702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1" y="466725"/>
          <a:ext cx="361950" cy="832702"/>
        </a:xfrm>
        <a:prstGeom prst="rect">
          <a:avLst/>
        </a:prstGeom>
      </xdr:spPr>
    </xdr:pic>
    <xdr:clientData/>
  </xdr:oneCellAnchor>
  <xdr:oneCellAnchor>
    <xdr:from>
      <xdr:col>4</xdr:col>
      <xdr:colOff>285750</xdr:colOff>
      <xdr:row>8</xdr:row>
      <xdr:rowOff>180976</xdr:rowOff>
    </xdr:from>
    <xdr:ext cx="343806" cy="838200"/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3266" t="1272" r="9553"/>
        <a:stretch/>
      </xdr:blipFill>
      <xdr:spPr>
        <a:xfrm>
          <a:off x="2400300" y="1533526"/>
          <a:ext cx="343806" cy="838200"/>
        </a:xfrm>
        <a:prstGeom prst="rect">
          <a:avLst/>
        </a:prstGeom>
      </xdr:spPr>
    </xdr:pic>
    <xdr:clientData/>
  </xdr:oneCellAnchor>
  <xdr:oneCellAnchor>
    <xdr:from>
      <xdr:col>4</xdr:col>
      <xdr:colOff>285750</xdr:colOff>
      <xdr:row>10</xdr:row>
      <xdr:rowOff>76200</xdr:rowOff>
    </xdr:from>
    <xdr:ext cx="387657" cy="809625"/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0300" y="2571750"/>
          <a:ext cx="387657" cy="809625"/>
        </a:xfrm>
        <a:prstGeom prst="rect">
          <a:avLst/>
        </a:prstGeom>
      </xdr:spPr>
    </xdr:pic>
    <xdr:clientData/>
  </xdr:oneCellAnchor>
  <xdr:oneCellAnchor>
    <xdr:from>
      <xdr:col>4</xdr:col>
      <xdr:colOff>152401</xdr:colOff>
      <xdr:row>15</xdr:row>
      <xdr:rowOff>38100</xdr:rowOff>
    </xdr:from>
    <xdr:ext cx="607204" cy="819150"/>
    <xdr:pic>
      <xdr:nvPicPr>
        <xdr:cNvPr id="7" name="Рисунок 6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9804" t="4101" r="11760"/>
        <a:stretch/>
      </xdr:blipFill>
      <xdr:spPr>
        <a:xfrm>
          <a:off x="2266951" y="3524250"/>
          <a:ext cx="607204" cy="819150"/>
        </a:xfrm>
        <a:prstGeom prst="rect">
          <a:avLst/>
        </a:prstGeom>
      </xdr:spPr>
    </xdr:pic>
    <xdr:clientData/>
  </xdr:oneCellAnchor>
  <xdr:oneCellAnchor>
    <xdr:from>
      <xdr:col>4</xdr:col>
      <xdr:colOff>276226</xdr:colOff>
      <xdr:row>19</xdr:row>
      <xdr:rowOff>95250</xdr:rowOff>
    </xdr:from>
    <xdr:ext cx="364516" cy="847725"/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0776" y="4495800"/>
          <a:ext cx="364516" cy="847725"/>
        </a:xfrm>
        <a:prstGeom prst="rect">
          <a:avLst/>
        </a:prstGeom>
      </xdr:spPr>
    </xdr:pic>
    <xdr:clientData/>
  </xdr:oneCellAnchor>
  <xdr:oneCellAnchor>
    <xdr:from>
      <xdr:col>4</xdr:col>
      <xdr:colOff>314325</xdr:colOff>
      <xdr:row>24</xdr:row>
      <xdr:rowOff>85725</xdr:rowOff>
    </xdr:from>
    <xdr:ext cx="309772" cy="733425"/>
    <xdr:pic>
      <xdr:nvPicPr>
        <xdr:cNvPr id="9" name="Рисунок 12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5876925"/>
          <a:ext cx="309772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304801</xdr:colOff>
      <xdr:row>25</xdr:row>
      <xdr:rowOff>104775</xdr:rowOff>
    </xdr:from>
    <xdr:ext cx="309386" cy="733425"/>
    <xdr:pic>
      <xdr:nvPicPr>
        <xdr:cNvPr id="10" name="Рисунок 124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1" y="6838950"/>
          <a:ext cx="309386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295275</xdr:colOff>
      <xdr:row>26</xdr:row>
      <xdr:rowOff>85725</xdr:rowOff>
    </xdr:from>
    <xdr:ext cx="314402" cy="742950"/>
    <xdr:pic>
      <xdr:nvPicPr>
        <xdr:cNvPr id="11" name="Рисунок 126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7772400"/>
          <a:ext cx="314402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3</xdr:row>
      <xdr:rowOff>200025</xdr:rowOff>
    </xdr:from>
    <xdr:to>
      <xdr:col>4</xdr:col>
      <xdr:colOff>876300</xdr:colOff>
      <xdr:row>3</xdr:row>
      <xdr:rowOff>1252180</xdr:rowOff>
    </xdr:to>
    <xdr:pic>
      <xdr:nvPicPr>
        <xdr:cNvPr id="8" name="Рисунок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8492" t="1992" r="30760" b="1961"/>
        <a:stretch/>
      </xdr:blipFill>
      <xdr:spPr>
        <a:xfrm>
          <a:off x="4705350" y="1733550"/>
          <a:ext cx="466725" cy="1052155"/>
        </a:xfrm>
        <a:prstGeom prst="rect">
          <a:avLst/>
        </a:prstGeom>
      </xdr:spPr>
    </xdr:pic>
    <xdr:clientData/>
  </xdr:twoCellAnchor>
  <xdr:twoCellAnchor editAs="oneCell">
    <xdr:from>
      <xdr:col>4</xdr:col>
      <xdr:colOff>390525</xdr:colOff>
      <xdr:row>4</xdr:row>
      <xdr:rowOff>180975</xdr:rowOff>
    </xdr:from>
    <xdr:to>
      <xdr:col>4</xdr:col>
      <xdr:colOff>815697</xdr:colOff>
      <xdr:row>5</xdr:row>
      <xdr:rowOff>533400</xdr:rowOff>
    </xdr:to>
    <xdr:pic>
      <xdr:nvPicPr>
        <xdr:cNvPr id="9" name="Рисунок 8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9238" t="526" r="6046" b="1094"/>
        <a:stretch/>
      </xdr:blipFill>
      <xdr:spPr>
        <a:xfrm>
          <a:off x="3638550" y="6696075"/>
          <a:ext cx="425172" cy="1057275"/>
        </a:xfrm>
        <a:prstGeom prst="rect">
          <a:avLst/>
        </a:prstGeom>
      </xdr:spPr>
    </xdr:pic>
    <xdr:clientData/>
  </xdr:twoCellAnchor>
  <xdr:oneCellAnchor>
    <xdr:from>
      <xdr:col>4</xdr:col>
      <xdr:colOff>381000</xdr:colOff>
      <xdr:row>6</xdr:row>
      <xdr:rowOff>66675</xdr:rowOff>
    </xdr:from>
    <xdr:ext cx="514350" cy="1015503"/>
    <xdr:pic>
      <xdr:nvPicPr>
        <xdr:cNvPr id="10" name="Рисунок 9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7581" t="8324" r="11465" b="4257"/>
        <a:stretch/>
      </xdr:blipFill>
      <xdr:spPr>
        <a:xfrm>
          <a:off x="3629025" y="7886700"/>
          <a:ext cx="514350" cy="1015503"/>
        </a:xfrm>
        <a:prstGeom prst="rect">
          <a:avLst/>
        </a:prstGeom>
      </xdr:spPr>
    </xdr:pic>
    <xdr:clientData/>
  </xdr:oneCellAnchor>
  <xdr:oneCellAnchor>
    <xdr:from>
      <xdr:col>4</xdr:col>
      <xdr:colOff>390525</xdr:colOff>
      <xdr:row>8</xdr:row>
      <xdr:rowOff>381000</xdr:rowOff>
    </xdr:from>
    <xdr:ext cx="523875" cy="1062817"/>
    <xdr:pic>
      <xdr:nvPicPr>
        <xdr:cNvPr id="11" name="Рисунок 10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1553" t="5662" r="6803" b="4121"/>
        <a:stretch/>
      </xdr:blipFill>
      <xdr:spPr>
        <a:xfrm>
          <a:off x="3638550" y="10829925"/>
          <a:ext cx="523875" cy="1062817"/>
        </a:xfrm>
        <a:prstGeom prst="rect">
          <a:avLst/>
        </a:prstGeom>
      </xdr:spPr>
    </xdr:pic>
    <xdr:clientData/>
  </xdr:oneCellAnchor>
  <xdr:oneCellAnchor>
    <xdr:from>
      <xdr:col>4</xdr:col>
      <xdr:colOff>447675</xdr:colOff>
      <xdr:row>11</xdr:row>
      <xdr:rowOff>95250</xdr:rowOff>
    </xdr:from>
    <xdr:ext cx="438149" cy="879587"/>
    <xdr:pic>
      <xdr:nvPicPr>
        <xdr:cNvPr id="13" name="Рисунок 12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1223" t="7486" r="7824" b="3204"/>
        <a:stretch/>
      </xdr:blipFill>
      <xdr:spPr>
        <a:xfrm>
          <a:off x="3695700" y="11068050"/>
          <a:ext cx="438149" cy="879587"/>
        </a:xfrm>
        <a:prstGeom prst="rect">
          <a:avLst/>
        </a:prstGeom>
      </xdr:spPr>
    </xdr:pic>
    <xdr:clientData/>
  </xdr:oneCellAnchor>
  <xdr:twoCellAnchor editAs="oneCell">
    <xdr:from>
      <xdr:col>4</xdr:col>
      <xdr:colOff>142875</xdr:colOff>
      <xdr:row>13</xdr:row>
      <xdr:rowOff>133350</xdr:rowOff>
    </xdr:from>
    <xdr:to>
      <xdr:col>4</xdr:col>
      <xdr:colOff>1108575</xdr:colOff>
      <xdr:row>13</xdr:row>
      <xdr:rowOff>1099050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650" y="19535775"/>
          <a:ext cx="965700" cy="965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pauto.local\quality_system\Actual_Documents\&#1055;&#1072;&#1087;&#1082;&#1080;_&#1087;&#1086;_&#1054;&#1090;&#1076;&#1077;&#1083;&#1072;&#1084;\&#1054;&#1090;&#1076;&#1077;&#1083;_&#1055;&#1088;&#1086;&#1076;&#1072;&#1078;\&#1043;&#1088;&#1091;&#1087;&#1087;&#1072;_&#1056;&#1072;&#1079;&#1074;&#1080;&#1090;&#1080;&#1103;\2019\&#1055;&#1088;&#1072;&#1081;&#1089;-&#1083;&#1080;&#1089;&#1090;\&#1042;&#1045;&#1057;&#1068;%20&#1040;&#1057;&#1057;&#1054;&#1056;&#1058;&#1048;&#1052;&#1045;&#1053;&#1058;%20-%20&#1044;&#1040;&#1053;&#1053;&#1067;&#1045;\2019\&#1052;&#1077;&#1090;&#1088;&#1080;&#1082;&#1072;%20&#1042;&#1045;&#1057;&#1068;%20&#1040;&#1057;&#1057;&#1054;&#1056;&#1058;&#1048;&#1052;&#1045;&#1053;&#1058;%20&#1062;&#1045;&#1053;&#1067;%20%20&#1054;&#1055;&#1058;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B1" t="str">
            <v>Кросс Код</v>
          </cell>
          <cell r="C1" t="str">
            <v>Штрихкод</v>
          </cell>
        </row>
        <row r="2">
          <cell r="B2">
            <v>2705</v>
          </cell>
          <cell r="C2">
            <v>4607012403520</v>
          </cell>
        </row>
        <row r="3">
          <cell r="B3">
            <v>2708</v>
          </cell>
          <cell r="C3">
            <v>4607012403490</v>
          </cell>
        </row>
        <row r="4">
          <cell r="B4">
            <v>2707</v>
          </cell>
          <cell r="C4">
            <v>4607012403506</v>
          </cell>
        </row>
        <row r="5">
          <cell r="B5">
            <v>2706</v>
          </cell>
          <cell r="C5">
            <v>4607012403513</v>
          </cell>
        </row>
        <row r="6">
          <cell r="B6">
            <v>2709</v>
          </cell>
          <cell r="C6">
            <v>4607012405562</v>
          </cell>
        </row>
        <row r="7">
          <cell r="B7">
            <v>8603</v>
          </cell>
          <cell r="C7">
            <v>4607012405647</v>
          </cell>
        </row>
        <row r="8">
          <cell r="B8">
            <v>8601</v>
          </cell>
          <cell r="C8">
            <v>4607012405401</v>
          </cell>
        </row>
        <row r="9">
          <cell r="B9">
            <v>1914</v>
          </cell>
          <cell r="C9">
            <v>4607012404862</v>
          </cell>
        </row>
        <row r="10">
          <cell r="B10">
            <v>8502</v>
          </cell>
          <cell r="C10">
            <v>4607012402936</v>
          </cell>
        </row>
        <row r="11">
          <cell r="B11">
            <v>8412</v>
          </cell>
          <cell r="C11">
            <v>4607012405302</v>
          </cell>
        </row>
        <row r="12">
          <cell r="B12">
            <v>9201</v>
          </cell>
          <cell r="C12">
            <v>4607012405104</v>
          </cell>
        </row>
        <row r="13">
          <cell r="B13">
            <v>5201</v>
          </cell>
          <cell r="C13">
            <v>4607012403834</v>
          </cell>
        </row>
        <row r="14">
          <cell r="B14">
            <v>8302</v>
          </cell>
          <cell r="C14">
            <v>4607012402899</v>
          </cell>
        </row>
        <row r="15">
          <cell r="B15">
            <v>4304</v>
          </cell>
          <cell r="C15">
            <v>4607012405050</v>
          </cell>
        </row>
        <row r="16">
          <cell r="B16">
            <v>4305</v>
          </cell>
          <cell r="C16">
            <v>4607012405654</v>
          </cell>
        </row>
        <row r="17">
          <cell r="B17">
            <v>4302</v>
          </cell>
          <cell r="C17">
            <v>4607012402202</v>
          </cell>
        </row>
        <row r="18">
          <cell r="B18">
            <v>4401</v>
          </cell>
          <cell r="C18">
            <v>4607012400260</v>
          </cell>
        </row>
        <row r="19">
          <cell r="B19">
            <v>4501</v>
          </cell>
          <cell r="C19">
            <v>4607012400253</v>
          </cell>
        </row>
        <row r="20">
          <cell r="B20">
            <v>4701</v>
          </cell>
          <cell r="C20">
            <v>4607012401090</v>
          </cell>
        </row>
        <row r="21">
          <cell r="B21">
            <v>4201</v>
          </cell>
          <cell r="C21">
            <v>4607012400895</v>
          </cell>
        </row>
        <row r="22">
          <cell r="B22">
            <v>4101</v>
          </cell>
          <cell r="C22">
            <v>4607012400932</v>
          </cell>
        </row>
        <row r="23">
          <cell r="B23">
            <v>5102</v>
          </cell>
          <cell r="C23">
            <v>4607012403162</v>
          </cell>
        </row>
        <row r="24">
          <cell r="B24">
            <v>5101</v>
          </cell>
          <cell r="C24">
            <v>4607012400772</v>
          </cell>
        </row>
        <row r="25">
          <cell r="B25">
            <v>9503</v>
          </cell>
          <cell r="C25">
            <v>4607030111889</v>
          </cell>
        </row>
        <row r="26">
          <cell r="B26">
            <v>9403</v>
          </cell>
          <cell r="C26">
            <v>4607030111872</v>
          </cell>
        </row>
        <row r="27">
          <cell r="B27">
            <v>9303</v>
          </cell>
          <cell r="C27">
            <v>4607030111902</v>
          </cell>
        </row>
        <row r="28">
          <cell r="B28">
            <v>9302</v>
          </cell>
          <cell r="C28">
            <v>4607030111919</v>
          </cell>
        </row>
        <row r="29">
          <cell r="B29">
            <v>9301</v>
          </cell>
          <cell r="C29">
            <v>4607030111926</v>
          </cell>
        </row>
        <row r="30">
          <cell r="B30">
            <v>1701</v>
          </cell>
          <cell r="C30">
            <v>4607012400031</v>
          </cell>
        </row>
        <row r="31">
          <cell r="B31">
            <v>1702</v>
          </cell>
          <cell r="C31">
            <v>4607012402509</v>
          </cell>
        </row>
        <row r="32">
          <cell r="B32">
            <v>1422</v>
          </cell>
          <cell r="C32">
            <v>4607012405258</v>
          </cell>
        </row>
        <row r="33">
          <cell r="B33">
            <v>1424</v>
          </cell>
          <cell r="C33">
            <v>4607012405876</v>
          </cell>
        </row>
        <row r="34">
          <cell r="B34">
            <v>1101</v>
          </cell>
          <cell r="C34">
            <v>4607012402639</v>
          </cell>
        </row>
        <row r="35">
          <cell r="B35">
            <v>1102</v>
          </cell>
          <cell r="C35">
            <v>4607012402530</v>
          </cell>
        </row>
        <row r="36">
          <cell r="B36">
            <v>1103</v>
          </cell>
          <cell r="C36">
            <v>4607012402622</v>
          </cell>
        </row>
        <row r="37">
          <cell r="B37">
            <v>1104</v>
          </cell>
          <cell r="C37">
            <v>4607012401038</v>
          </cell>
        </row>
        <row r="38">
          <cell r="B38">
            <v>1105</v>
          </cell>
          <cell r="C38">
            <v>4607012401984</v>
          </cell>
        </row>
        <row r="39">
          <cell r="B39">
            <v>1113</v>
          </cell>
          <cell r="C39">
            <v>4607012403360</v>
          </cell>
        </row>
        <row r="40">
          <cell r="B40">
            <v>1117</v>
          </cell>
          <cell r="C40">
            <v>4607012403759</v>
          </cell>
        </row>
        <row r="41">
          <cell r="B41">
            <v>1107</v>
          </cell>
          <cell r="C41">
            <v>4607012402059</v>
          </cell>
        </row>
        <row r="42">
          <cell r="B42">
            <v>1108</v>
          </cell>
          <cell r="C42">
            <v>4607012402080</v>
          </cell>
        </row>
        <row r="43">
          <cell r="B43">
            <v>1114</v>
          </cell>
          <cell r="C43">
            <v>4607012402639</v>
          </cell>
        </row>
        <row r="44">
          <cell r="B44">
            <v>1115</v>
          </cell>
          <cell r="C44">
            <v>4607012402530</v>
          </cell>
        </row>
        <row r="45">
          <cell r="B45">
            <v>1116</v>
          </cell>
          <cell r="C45">
            <v>4607012402622</v>
          </cell>
        </row>
        <row r="46">
          <cell r="B46">
            <v>1406</v>
          </cell>
          <cell r="C46">
            <v>4607012403117</v>
          </cell>
        </row>
        <row r="47">
          <cell r="B47">
            <v>1413</v>
          </cell>
          <cell r="C47">
            <v>4607012405166</v>
          </cell>
        </row>
        <row r="48">
          <cell r="B48">
            <v>1407</v>
          </cell>
          <cell r="C48">
            <v>4607012403124</v>
          </cell>
        </row>
        <row r="49">
          <cell r="B49">
            <v>1409</v>
          </cell>
          <cell r="C49">
            <v>4607012402950</v>
          </cell>
        </row>
        <row r="50">
          <cell r="B50">
            <v>1412</v>
          </cell>
          <cell r="C50">
            <v>4607012403728</v>
          </cell>
        </row>
        <row r="51">
          <cell r="B51">
            <v>1403</v>
          </cell>
          <cell r="C51">
            <v>4607012405234</v>
          </cell>
        </row>
        <row r="52">
          <cell r="B52">
            <v>1404</v>
          </cell>
          <cell r="C52">
            <v>4607012402264</v>
          </cell>
        </row>
        <row r="53">
          <cell r="B53">
            <v>1301</v>
          </cell>
          <cell r="C53">
            <v>4607012402646</v>
          </cell>
        </row>
        <row r="54">
          <cell r="B54">
            <v>1302</v>
          </cell>
          <cell r="C54">
            <v>4607012402653</v>
          </cell>
        </row>
        <row r="55">
          <cell r="B55">
            <v>1303</v>
          </cell>
          <cell r="C55">
            <v>4607012402660</v>
          </cell>
        </row>
        <row r="56">
          <cell r="B56">
            <v>1317</v>
          </cell>
          <cell r="C56">
            <v>4607012405265</v>
          </cell>
        </row>
        <row r="57">
          <cell r="B57">
            <v>1304</v>
          </cell>
          <cell r="C57">
            <v>4607012401977</v>
          </cell>
        </row>
        <row r="58">
          <cell r="B58">
            <v>1312</v>
          </cell>
          <cell r="C58">
            <v>4607012403377</v>
          </cell>
        </row>
        <row r="59">
          <cell r="B59">
            <v>1316</v>
          </cell>
          <cell r="C59">
            <v>4607012403735</v>
          </cell>
        </row>
        <row r="60">
          <cell r="B60">
            <v>1306</v>
          </cell>
          <cell r="C60">
            <v>4607012402066</v>
          </cell>
        </row>
        <row r="61">
          <cell r="B61">
            <v>1307</v>
          </cell>
          <cell r="C61">
            <v>4607012402097</v>
          </cell>
        </row>
        <row r="62">
          <cell r="B62">
            <v>1313</v>
          </cell>
          <cell r="C62">
            <v>4607012402646</v>
          </cell>
        </row>
        <row r="63">
          <cell r="B63">
            <v>1314</v>
          </cell>
          <cell r="C63">
            <v>4607012402653</v>
          </cell>
        </row>
        <row r="64">
          <cell r="B64">
            <v>1315</v>
          </cell>
          <cell r="C64">
            <v>4607012402660</v>
          </cell>
        </row>
        <row r="65">
          <cell r="B65">
            <v>1601</v>
          </cell>
          <cell r="C65">
            <v>4607012403582</v>
          </cell>
        </row>
        <row r="66">
          <cell r="B66">
            <v>1604</v>
          </cell>
        </row>
        <row r="67">
          <cell r="B67">
            <v>1201</v>
          </cell>
          <cell r="C67">
            <v>4607012403780</v>
          </cell>
        </row>
        <row r="68">
          <cell r="B68">
            <v>1202</v>
          </cell>
          <cell r="C68">
            <v>4607012402219</v>
          </cell>
        </row>
        <row r="69">
          <cell r="B69">
            <v>1203</v>
          </cell>
          <cell r="C69">
            <v>4607012402226</v>
          </cell>
        </row>
        <row r="70">
          <cell r="B70">
            <v>1211</v>
          </cell>
          <cell r="C70">
            <v>4607012403254</v>
          </cell>
        </row>
        <row r="71">
          <cell r="B71">
            <v>1212</v>
          </cell>
        </row>
        <row r="72">
          <cell r="B72">
            <v>1213</v>
          </cell>
        </row>
        <row r="73">
          <cell r="B73">
            <v>1802</v>
          </cell>
          <cell r="C73">
            <v>4607012401731</v>
          </cell>
        </row>
        <row r="74">
          <cell r="B74">
            <v>1803</v>
          </cell>
          <cell r="C74">
            <v>4607012402684</v>
          </cell>
        </row>
        <row r="75">
          <cell r="B75">
            <v>1804</v>
          </cell>
          <cell r="C75">
            <v>4607012400987</v>
          </cell>
        </row>
        <row r="76">
          <cell r="B76">
            <v>1806</v>
          </cell>
          <cell r="C76">
            <v>4607012402295</v>
          </cell>
        </row>
        <row r="77">
          <cell r="B77">
            <v>1810</v>
          </cell>
          <cell r="C77">
            <v>4607012402301</v>
          </cell>
        </row>
        <row r="78">
          <cell r="B78">
            <v>1814</v>
          </cell>
          <cell r="C78">
            <v>4607012403353</v>
          </cell>
        </row>
        <row r="79">
          <cell r="B79">
            <v>1815</v>
          </cell>
          <cell r="C79">
            <v>4607012401731</v>
          </cell>
        </row>
        <row r="80">
          <cell r="B80">
            <v>1816</v>
          </cell>
          <cell r="C80">
            <v>4607012402684</v>
          </cell>
        </row>
        <row r="81">
          <cell r="B81">
            <v>1807</v>
          </cell>
          <cell r="C81">
            <v>4607012402967</v>
          </cell>
        </row>
        <row r="82">
          <cell r="B82">
            <v>1817</v>
          </cell>
          <cell r="C82">
            <v>4607012405081</v>
          </cell>
        </row>
        <row r="83">
          <cell r="B83">
            <v>1813</v>
          </cell>
          <cell r="C83">
            <v>4607012402967</v>
          </cell>
        </row>
        <row r="84">
          <cell r="B84">
            <v>1421</v>
          </cell>
          <cell r="C84">
            <v>4607012403742</v>
          </cell>
        </row>
        <row r="85">
          <cell r="B85">
            <v>1906</v>
          </cell>
          <cell r="C85">
            <v>4607012403537</v>
          </cell>
        </row>
        <row r="86">
          <cell r="B86">
            <v>1907</v>
          </cell>
          <cell r="C86">
            <v>4607012403551</v>
          </cell>
        </row>
        <row r="87">
          <cell r="B87">
            <v>1905</v>
          </cell>
          <cell r="C87">
            <v>4607012403223</v>
          </cell>
        </row>
        <row r="88">
          <cell r="B88">
            <v>1505</v>
          </cell>
          <cell r="C88">
            <v>4607012403568</v>
          </cell>
        </row>
        <row r="89">
          <cell r="B89">
            <v>1507</v>
          </cell>
          <cell r="C89">
            <v>4607012405074</v>
          </cell>
        </row>
        <row r="90">
          <cell r="B90">
            <v>1502</v>
          </cell>
          <cell r="C90">
            <v>4607012402707</v>
          </cell>
        </row>
        <row r="91">
          <cell r="B91">
            <v>1503</v>
          </cell>
          <cell r="C91">
            <v>4607012402486</v>
          </cell>
        </row>
        <row r="92">
          <cell r="B92">
            <v>1522</v>
          </cell>
          <cell r="C92">
            <v>4607012405975</v>
          </cell>
        </row>
        <row r="93">
          <cell r="B93">
            <v>1508</v>
          </cell>
          <cell r="C93">
            <v>4607012405661</v>
          </cell>
        </row>
        <row r="94">
          <cell r="B94">
            <v>1910</v>
          </cell>
          <cell r="C94">
            <v>4607012403544</v>
          </cell>
        </row>
        <row r="95">
          <cell r="B95">
            <v>1911</v>
          </cell>
          <cell r="C95">
            <v>4607012403421</v>
          </cell>
        </row>
        <row r="96">
          <cell r="B96">
            <v>1912</v>
          </cell>
          <cell r="C96">
            <v>4607012403438</v>
          </cell>
        </row>
        <row r="97">
          <cell r="B97">
            <v>1913</v>
          </cell>
          <cell r="C97">
            <v>4607012403445</v>
          </cell>
        </row>
        <row r="98">
          <cell r="B98">
            <v>8003</v>
          </cell>
          <cell r="C98">
            <v>4607012403537</v>
          </cell>
        </row>
        <row r="99">
          <cell r="B99">
            <v>1920</v>
          </cell>
          <cell r="C99">
            <v>4607012403643</v>
          </cell>
        </row>
        <row r="100">
          <cell r="B100">
            <v>2101</v>
          </cell>
          <cell r="C100">
            <v>4607012402714</v>
          </cell>
        </row>
        <row r="101">
          <cell r="B101">
            <v>2102</v>
          </cell>
          <cell r="C101">
            <v>4607012402721</v>
          </cell>
        </row>
        <row r="102">
          <cell r="B102">
            <v>3305</v>
          </cell>
          <cell r="C102">
            <v>4607012400826</v>
          </cell>
        </row>
        <row r="103">
          <cell r="B103">
            <v>3301</v>
          </cell>
          <cell r="C103">
            <v>4607012400208</v>
          </cell>
        </row>
        <row r="104">
          <cell r="B104">
            <v>3303</v>
          </cell>
          <cell r="C104">
            <v>4607012402165</v>
          </cell>
        </row>
        <row r="105">
          <cell r="B105">
            <v>3201</v>
          </cell>
          <cell r="C105">
            <v>4607012400192</v>
          </cell>
        </row>
        <row r="106">
          <cell r="B106">
            <v>3403</v>
          </cell>
          <cell r="C106">
            <v>4607012402189</v>
          </cell>
        </row>
        <row r="107">
          <cell r="B107">
            <v>3401</v>
          </cell>
          <cell r="C107">
            <v>4607012400352</v>
          </cell>
        </row>
        <row r="108">
          <cell r="B108">
            <v>3203</v>
          </cell>
          <cell r="C108">
            <v>4607012402172</v>
          </cell>
        </row>
        <row r="109">
          <cell r="B109">
            <v>3102</v>
          </cell>
          <cell r="C109">
            <v>4607012405210</v>
          </cell>
        </row>
        <row r="110">
          <cell r="B110">
            <v>3304</v>
          </cell>
          <cell r="C110">
            <v>4607012402134</v>
          </cell>
        </row>
        <row r="111">
          <cell r="B111">
            <v>3204</v>
          </cell>
          <cell r="C111">
            <v>4607012402141</v>
          </cell>
        </row>
        <row r="112">
          <cell r="B112">
            <v>3404</v>
          </cell>
          <cell r="C112">
            <v>4607012402158</v>
          </cell>
        </row>
        <row r="113">
          <cell r="B113">
            <v>2301</v>
          </cell>
          <cell r="C113">
            <v>4607012401137</v>
          </cell>
        </row>
        <row r="114">
          <cell r="B114">
            <v>2303</v>
          </cell>
          <cell r="C114">
            <v>4607012403575</v>
          </cell>
        </row>
        <row r="115">
          <cell r="B115">
            <v>2424</v>
          </cell>
        </row>
        <row r="116">
          <cell r="B116">
            <v>2204</v>
          </cell>
          <cell r="C116">
            <v>4607012403711</v>
          </cell>
        </row>
        <row r="117">
          <cell r="B117">
            <v>2401</v>
          </cell>
          <cell r="C117">
            <v>4607012402752</v>
          </cell>
        </row>
        <row r="118">
          <cell r="B118">
            <v>2201</v>
          </cell>
          <cell r="C118">
            <v>4607012400437</v>
          </cell>
        </row>
        <row r="119">
          <cell r="B119">
            <v>2202</v>
          </cell>
          <cell r="C119">
            <v>4607012402011</v>
          </cell>
        </row>
        <row r="120">
          <cell r="B120">
            <v>1003</v>
          </cell>
          <cell r="C120">
            <v>4607012404879</v>
          </cell>
        </row>
        <row r="121">
          <cell r="B121">
            <v>1002</v>
          </cell>
          <cell r="C121">
            <v>4607012403605</v>
          </cell>
        </row>
        <row r="122">
          <cell r="B122">
            <v>1004</v>
          </cell>
          <cell r="C122">
            <v>4607012405388</v>
          </cell>
        </row>
        <row r="123">
          <cell r="B123">
            <v>1123</v>
          </cell>
          <cell r="C123">
            <v>4607012405395</v>
          </cell>
        </row>
        <row r="124">
          <cell r="B124">
            <v>1122</v>
          </cell>
          <cell r="C124">
            <v>4607012404855</v>
          </cell>
        </row>
        <row r="125">
          <cell r="B125">
            <v>1011</v>
          </cell>
          <cell r="C125">
            <v>4607012403766</v>
          </cell>
        </row>
        <row r="126">
          <cell r="B126">
            <v>1012</v>
          </cell>
          <cell r="C126">
            <v>4607012403773</v>
          </cell>
        </row>
        <row r="127">
          <cell r="B127">
            <v>1014</v>
          </cell>
          <cell r="C127">
            <v>4607012405869</v>
          </cell>
        </row>
        <row r="128">
          <cell r="B128">
            <v>3601</v>
          </cell>
          <cell r="C128">
            <v>4607012403612</v>
          </cell>
        </row>
        <row r="129">
          <cell r="B129">
            <v>8105</v>
          </cell>
          <cell r="C129">
            <v>4607012401847</v>
          </cell>
        </row>
        <row r="130">
          <cell r="B130">
            <v>8101</v>
          </cell>
          <cell r="C130">
            <v>4607012401755</v>
          </cell>
        </row>
        <row r="131">
          <cell r="B131">
            <v>8107</v>
          </cell>
          <cell r="C131">
            <v>4607012401854</v>
          </cell>
        </row>
        <row r="132">
          <cell r="B132">
            <v>8103</v>
          </cell>
          <cell r="C132">
            <v>4607012401700</v>
          </cell>
        </row>
        <row r="133">
          <cell r="B133">
            <v>8108</v>
          </cell>
          <cell r="C133">
            <v>4607012401892</v>
          </cell>
        </row>
        <row r="134">
          <cell r="B134">
            <v>8109</v>
          </cell>
          <cell r="C134">
            <v>4607012401915</v>
          </cell>
        </row>
        <row r="135">
          <cell r="B135">
            <v>8201</v>
          </cell>
          <cell r="C135">
            <v>4607012401762</v>
          </cell>
        </row>
        <row r="136">
          <cell r="B136">
            <v>8202</v>
          </cell>
          <cell r="C136">
            <v>4607012401724</v>
          </cell>
        </row>
        <row r="137">
          <cell r="B137">
            <v>8203</v>
          </cell>
          <cell r="C137">
            <v>4607012401939</v>
          </cell>
        </row>
        <row r="138">
          <cell r="B138">
            <v>8204</v>
          </cell>
          <cell r="C138">
            <v>4607012401960</v>
          </cell>
        </row>
        <row r="139">
          <cell r="B139">
            <v>2501</v>
          </cell>
          <cell r="C139">
            <v>4607012402028</v>
          </cell>
        </row>
        <row r="140">
          <cell r="B140">
            <v>8409</v>
          </cell>
          <cell r="C140">
            <v>4607012405098</v>
          </cell>
        </row>
        <row r="141">
          <cell r="B141">
            <v>8411</v>
          </cell>
          <cell r="C141">
            <v>4607012405319</v>
          </cell>
        </row>
        <row r="142">
          <cell r="B142">
            <v>8404</v>
          </cell>
          <cell r="C142">
            <v>4607012402998</v>
          </cell>
        </row>
        <row r="143">
          <cell r="B143">
            <v>8403</v>
          </cell>
          <cell r="C143">
            <v>4607012402981</v>
          </cell>
        </row>
        <row r="144">
          <cell r="B144">
            <v>8406</v>
          </cell>
          <cell r="C144">
            <v>4607012403841</v>
          </cell>
        </row>
        <row r="145">
          <cell r="B145">
            <v>8408</v>
          </cell>
          <cell r="C145">
            <v>4607012405029</v>
          </cell>
        </row>
        <row r="146">
          <cell r="B146">
            <v>8410</v>
          </cell>
          <cell r="C146">
            <v>4607012405326</v>
          </cell>
        </row>
        <row r="147">
          <cell r="B147">
            <v>8407</v>
          </cell>
          <cell r="C147">
            <v>4607012404893</v>
          </cell>
        </row>
        <row r="148">
          <cell r="B148">
            <v>8413</v>
          </cell>
          <cell r="C148">
            <v>4607012405432</v>
          </cell>
        </row>
        <row r="149">
          <cell r="B149">
            <v>8414</v>
          </cell>
          <cell r="C149">
            <v>4607012405593</v>
          </cell>
        </row>
        <row r="150">
          <cell r="B150">
            <v>4801</v>
          </cell>
          <cell r="C150">
            <v>4607012405012</v>
          </cell>
        </row>
        <row r="151">
          <cell r="B151">
            <v>6202</v>
          </cell>
          <cell r="C151">
            <v>4607030110233</v>
          </cell>
        </row>
        <row r="152">
          <cell r="B152">
            <v>6201</v>
          </cell>
          <cell r="C152">
            <v>4607030110561</v>
          </cell>
        </row>
        <row r="153">
          <cell r="B153">
            <v>6205</v>
          </cell>
          <cell r="C153">
            <v>4607030111711</v>
          </cell>
        </row>
        <row r="154">
          <cell r="B154">
            <v>6203</v>
          </cell>
          <cell r="C154">
            <v>4607030111148</v>
          </cell>
        </row>
        <row r="155">
          <cell r="B155">
            <v>6206</v>
          </cell>
          <cell r="C155">
            <v>4607030112091</v>
          </cell>
        </row>
        <row r="156">
          <cell r="B156">
            <v>6302</v>
          </cell>
          <cell r="C156">
            <v>4607030110110</v>
          </cell>
        </row>
        <row r="157">
          <cell r="B157">
            <v>6301</v>
          </cell>
          <cell r="C157">
            <v>4607030110646</v>
          </cell>
        </row>
        <row r="158">
          <cell r="B158">
            <v>6303</v>
          </cell>
          <cell r="C158">
            <v>4607030110325</v>
          </cell>
        </row>
        <row r="159">
          <cell r="B159">
            <v>6304</v>
          </cell>
          <cell r="C159">
            <v>4607030110127</v>
          </cell>
        </row>
        <row r="160">
          <cell r="B160">
            <v>6308</v>
          </cell>
          <cell r="C160">
            <v>4607030112084</v>
          </cell>
        </row>
        <row r="161">
          <cell r="B161">
            <v>6306</v>
          </cell>
          <cell r="C161">
            <v>4607030111490</v>
          </cell>
        </row>
        <row r="162">
          <cell r="B162">
            <v>6307</v>
          </cell>
          <cell r="C162">
            <v>4607030111704</v>
          </cell>
        </row>
        <row r="163">
          <cell r="B163">
            <v>6402</v>
          </cell>
          <cell r="C163">
            <v>4607030111315</v>
          </cell>
        </row>
        <row r="164">
          <cell r="B164">
            <v>6401</v>
          </cell>
          <cell r="C164">
            <v>4607030111308</v>
          </cell>
        </row>
        <row r="165">
          <cell r="B165">
            <v>6404</v>
          </cell>
          <cell r="C165">
            <v>4607030111452</v>
          </cell>
        </row>
        <row r="166">
          <cell r="B166">
            <v>6407</v>
          </cell>
          <cell r="C166">
            <v>4607030112060</v>
          </cell>
        </row>
        <row r="167">
          <cell r="B167">
            <v>6801</v>
          </cell>
          <cell r="C167">
            <v>4607030111599</v>
          </cell>
        </row>
        <row r="168">
          <cell r="B168">
            <v>6803</v>
          </cell>
          <cell r="C168">
            <v>4607030111988</v>
          </cell>
        </row>
        <row r="169">
          <cell r="B169">
            <v>6802</v>
          </cell>
          <cell r="C169">
            <v>4607030111582</v>
          </cell>
        </row>
        <row r="170">
          <cell r="B170">
            <v>6804</v>
          </cell>
          <cell r="C170">
            <v>4607030112107</v>
          </cell>
        </row>
        <row r="171">
          <cell r="B171">
            <v>6501</v>
          </cell>
          <cell r="C171">
            <v>4607030111223</v>
          </cell>
        </row>
        <row r="172">
          <cell r="B172">
            <v>6601</v>
          </cell>
          <cell r="C172">
            <v>4607030110547</v>
          </cell>
        </row>
        <row r="173">
          <cell r="B173">
            <v>6701</v>
          </cell>
          <cell r="C173">
            <v>4607030111230</v>
          </cell>
        </row>
        <row r="174">
          <cell r="B174">
            <v>7406</v>
          </cell>
          <cell r="C174">
            <v>4607030112022</v>
          </cell>
        </row>
        <row r="175">
          <cell r="B175">
            <v>7401</v>
          </cell>
          <cell r="C175">
            <v>4607030111131</v>
          </cell>
        </row>
        <row r="176">
          <cell r="B176">
            <v>7403</v>
          </cell>
          <cell r="C176">
            <v>4607030111438</v>
          </cell>
        </row>
        <row r="177">
          <cell r="B177">
            <v>7404</v>
          </cell>
          <cell r="C177">
            <v>4607030111421</v>
          </cell>
        </row>
        <row r="178">
          <cell r="B178">
            <v>7402</v>
          </cell>
          <cell r="C178">
            <v>4607030111162</v>
          </cell>
        </row>
        <row r="179">
          <cell r="B179">
            <v>7303</v>
          </cell>
          <cell r="C179">
            <v>4607030112039</v>
          </cell>
        </row>
        <row r="180">
          <cell r="B180">
            <v>7802</v>
          </cell>
          <cell r="C180">
            <v>4607030112015</v>
          </cell>
        </row>
        <row r="181">
          <cell r="B181">
            <v>7501</v>
          </cell>
          <cell r="C181">
            <v>4607030111254</v>
          </cell>
        </row>
        <row r="182">
          <cell r="B182">
            <v>7502</v>
          </cell>
          <cell r="C182">
            <v>4607030111124</v>
          </cell>
        </row>
        <row r="183">
          <cell r="B183">
            <v>7701</v>
          </cell>
          <cell r="C183">
            <v>4607030111346</v>
          </cell>
        </row>
        <row r="184">
          <cell r="B184">
            <v>8415</v>
          </cell>
          <cell r="C184">
            <v>4607030112046</v>
          </cell>
        </row>
        <row r="185">
          <cell r="B185">
            <v>8416</v>
          </cell>
          <cell r="C185">
            <v>4607030112053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W35"/>
  <sheetViews>
    <sheetView tabSelected="1" topLeftCell="D1" workbookViewId="0">
      <pane ySplit="2" topLeftCell="A3" activePane="bottomLeft" state="frozen"/>
      <selection pane="bottomLeft" activeCell="L2" sqref="L2"/>
    </sheetView>
  </sheetViews>
  <sheetFormatPr defaultRowHeight="15"/>
  <cols>
    <col min="1" max="1" width="5.140625" customWidth="1"/>
    <col min="2" max="2" width="6.42578125" customWidth="1"/>
    <col min="3" max="5" width="18.140625" customWidth="1"/>
    <col min="6" max="6" width="60" style="30" customWidth="1"/>
    <col min="7" max="7" width="5.7109375" style="30" customWidth="1"/>
    <col min="8" max="8" width="11.85546875" customWidth="1"/>
    <col min="9" max="9" width="11" customWidth="1"/>
    <col min="10" max="10" width="8.140625" customWidth="1"/>
    <col min="11" max="14" width="14.42578125" customWidth="1"/>
  </cols>
  <sheetData>
    <row r="1" spans="1:23" ht="42.75" customHeight="1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  <c r="K1" s="25" t="s">
        <v>109</v>
      </c>
      <c r="L1" s="26">
        <v>0</v>
      </c>
      <c r="M1" s="89" t="s">
        <v>120</v>
      </c>
      <c r="N1" s="25"/>
    </row>
    <row r="2" spans="1:23" ht="29.25" customHeight="1">
      <c r="A2" s="16" t="s">
        <v>0</v>
      </c>
      <c r="B2" s="16" t="s">
        <v>56</v>
      </c>
      <c r="C2" s="16" t="s">
        <v>57</v>
      </c>
      <c r="D2" s="16" t="s">
        <v>46</v>
      </c>
      <c r="E2" s="16" t="s">
        <v>47</v>
      </c>
      <c r="F2" s="16" t="s">
        <v>48</v>
      </c>
      <c r="G2" s="16" t="s">
        <v>111</v>
      </c>
      <c r="H2" s="16" t="s">
        <v>49</v>
      </c>
      <c r="I2" s="16" t="s">
        <v>50</v>
      </c>
      <c r="J2" s="16" t="s">
        <v>51</v>
      </c>
      <c r="K2" s="16" t="s">
        <v>60</v>
      </c>
      <c r="L2" s="16" t="s">
        <v>108</v>
      </c>
      <c r="M2" s="49" t="s">
        <v>118</v>
      </c>
      <c r="N2" s="49" t="s">
        <v>119</v>
      </c>
      <c r="O2" s="1"/>
      <c r="P2" s="1"/>
      <c r="Q2" s="1"/>
      <c r="R2" s="1"/>
      <c r="S2" s="1"/>
      <c r="T2" s="1"/>
      <c r="U2" s="1"/>
      <c r="V2" s="1"/>
      <c r="W2" s="1"/>
    </row>
    <row r="3" spans="1:23" ht="33" customHeight="1">
      <c r="A3" s="52" t="s">
        <v>62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36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65.25" customHeight="1">
      <c r="A4" s="78">
        <v>1</v>
      </c>
      <c r="B4" s="78">
        <v>8601</v>
      </c>
      <c r="C4" s="79">
        <f>VLOOKUP(B4,[1]Лист1!$B:$C,2,0)</f>
        <v>4607012405401</v>
      </c>
      <c r="D4" s="101" t="s">
        <v>101</v>
      </c>
      <c r="E4" s="80"/>
      <c r="F4" s="81" t="s">
        <v>64</v>
      </c>
      <c r="G4" s="82"/>
      <c r="H4" s="99" t="s">
        <v>1</v>
      </c>
      <c r="I4" s="99" t="s">
        <v>3</v>
      </c>
      <c r="J4" s="99">
        <v>12</v>
      </c>
      <c r="K4" s="103">
        <v>419.84</v>
      </c>
      <c r="L4" s="103">
        <f>-(K4*$L$1-K4)</f>
        <v>419.84</v>
      </c>
      <c r="M4" s="105">
        <f>K4*0.9</f>
        <v>377.85599999999999</v>
      </c>
      <c r="N4" s="104">
        <f>-(M4*$L$1-M4)</f>
        <v>377.85599999999999</v>
      </c>
      <c r="O4" s="1"/>
      <c r="P4" s="1"/>
      <c r="Q4" s="1"/>
      <c r="R4" s="1"/>
      <c r="S4" s="1"/>
      <c r="T4" s="1"/>
      <c r="U4" s="1"/>
      <c r="V4" s="1"/>
      <c r="W4" s="1"/>
    </row>
    <row r="5" spans="1:23" ht="65.25" customHeight="1">
      <c r="A5" s="78">
        <v>2</v>
      </c>
      <c r="B5" s="78">
        <v>8603</v>
      </c>
      <c r="C5" s="79">
        <f>VLOOKUP(B5,[1]Лист1!$B:$C,2,0)</f>
        <v>4607012405647</v>
      </c>
      <c r="D5" s="101"/>
      <c r="E5" s="80"/>
      <c r="F5" s="83"/>
      <c r="G5" s="84">
        <v>20041</v>
      </c>
      <c r="H5" s="99" t="s">
        <v>2</v>
      </c>
      <c r="I5" s="99" t="s">
        <v>3</v>
      </c>
      <c r="J5" s="99">
        <v>12</v>
      </c>
      <c r="K5" s="103">
        <v>304.16000000000003</v>
      </c>
      <c r="L5" s="103">
        <f>-(K5*$L$1-K5)</f>
        <v>304.16000000000003</v>
      </c>
      <c r="M5" s="105">
        <f t="shared" ref="M5:M6" si="0">K5*0.9</f>
        <v>273.74400000000003</v>
      </c>
      <c r="N5" s="104">
        <f t="shared" ref="N5:N21" si="1">-(M5*$L$1-M5)</f>
        <v>273.74400000000003</v>
      </c>
      <c r="O5" s="1"/>
      <c r="P5" s="1"/>
      <c r="Q5" s="1"/>
      <c r="R5" s="1"/>
      <c r="S5" s="1"/>
      <c r="T5" s="1"/>
      <c r="U5" s="1"/>
      <c r="V5" s="1"/>
      <c r="W5" s="1"/>
    </row>
    <row r="6" spans="1:23" ht="65.25" customHeight="1">
      <c r="A6" s="78">
        <v>3</v>
      </c>
      <c r="B6" s="78">
        <v>8602</v>
      </c>
      <c r="C6" s="79">
        <v>4607012405425</v>
      </c>
      <c r="D6" s="102" t="s">
        <v>115</v>
      </c>
      <c r="E6" s="86"/>
      <c r="F6" s="87" t="s">
        <v>116</v>
      </c>
      <c r="G6" s="88"/>
      <c r="H6" s="99" t="s">
        <v>117</v>
      </c>
      <c r="I6" s="99" t="s">
        <v>3</v>
      </c>
      <c r="J6" s="99">
        <v>12</v>
      </c>
      <c r="K6" s="103">
        <v>249</v>
      </c>
      <c r="L6" s="103">
        <f>-(K6*$L$1-K6)</f>
        <v>249</v>
      </c>
      <c r="M6" s="105">
        <f t="shared" si="0"/>
        <v>224.1</v>
      </c>
      <c r="N6" s="104">
        <f t="shared" si="1"/>
        <v>224.1</v>
      </c>
      <c r="O6" s="1"/>
      <c r="P6" s="1"/>
      <c r="Q6" s="1"/>
      <c r="R6" s="1"/>
      <c r="S6" s="1"/>
      <c r="T6" s="1"/>
      <c r="U6" s="1"/>
      <c r="V6" s="1"/>
      <c r="W6" s="1"/>
    </row>
    <row r="7" spans="1:23" ht="40.5" customHeight="1">
      <c r="A7" s="52" t="s">
        <v>63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36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05.75" customHeight="1">
      <c r="A8" s="14">
        <v>3</v>
      </c>
      <c r="B8" s="4">
        <v>2705</v>
      </c>
      <c r="C8" s="17">
        <f>VLOOKUP(B8,[1]Лист1!$B:$C,2,0)</f>
        <v>4607012403520</v>
      </c>
      <c r="D8" s="23" t="s">
        <v>52</v>
      </c>
      <c r="E8" s="2"/>
      <c r="F8" s="27" t="s">
        <v>5</v>
      </c>
      <c r="G8" s="27"/>
      <c r="H8" s="4" t="s">
        <v>4</v>
      </c>
      <c r="I8" s="4" t="s">
        <v>3</v>
      </c>
      <c r="J8" s="4">
        <v>12</v>
      </c>
      <c r="K8" s="9">
        <v>261.76</v>
      </c>
      <c r="L8" s="9">
        <f t="shared" ref="L8:L21" si="2">-(K8*$L$1-K8)</f>
        <v>261.76</v>
      </c>
      <c r="M8" s="106"/>
      <c r="N8" s="107"/>
      <c r="O8" s="1"/>
      <c r="P8" s="1"/>
      <c r="Q8" s="1"/>
      <c r="R8" s="1"/>
      <c r="S8" s="1"/>
      <c r="T8" s="1"/>
      <c r="U8" s="1"/>
      <c r="V8" s="1"/>
      <c r="W8" s="1"/>
    </row>
    <row r="9" spans="1:23" ht="105.75" customHeight="1">
      <c r="A9" s="14">
        <v>4</v>
      </c>
      <c r="B9" s="4">
        <v>2707</v>
      </c>
      <c r="C9" s="17">
        <f>VLOOKUP(B9,[1]Лист1!$B:$C,2,0)</f>
        <v>4607012403506</v>
      </c>
      <c r="D9" s="3" t="s">
        <v>65</v>
      </c>
      <c r="E9" s="2"/>
      <c r="F9" s="27" t="s">
        <v>53</v>
      </c>
      <c r="G9" s="84">
        <v>20043</v>
      </c>
      <c r="H9" s="78" t="s">
        <v>4</v>
      </c>
      <c r="I9" s="78" t="s">
        <v>3</v>
      </c>
      <c r="J9" s="78">
        <v>12</v>
      </c>
      <c r="K9" s="24">
        <v>261.76</v>
      </c>
      <c r="L9" s="24">
        <f t="shared" si="2"/>
        <v>261.76</v>
      </c>
      <c r="M9" s="106"/>
      <c r="N9" s="107"/>
      <c r="O9" s="1"/>
      <c r="P9" s="1"/>
      <c r="Q9" s="1"/>
      <c r="R9" s="1"/>
      <c r="S9" s="1"/>
      <c r="T9" s="1"/>
      <c r="U9" s="1"/>
      <c r="V9" s="1"/>
      <c r="W9" s="1"/>
    </row>
    <row r="10" spans="1:23" ht="105.75" customHeight="1">
      <c r="A10" s="14">
        <v>5</v>
      </c>
      <c r="B10" s="4">
        <v>2708</v>
      </c>
      <c r="C10" s="17">
        <f>VLOOKUP(B10,[1]Лист1!$B:$C,2,0)</f>
        <v>4607012403490</v>
      </c>
      <c r="D10" s="3" t="s">
        <v>66</v>
      </c>
      <c r="E10" s="2"/>
      <c r="F10" s="27" t="s">
        <v>54</v>
      </c>
      <c r="G10" s="27"/>
      <c r="H10" s="4" t="s">
        <v>4</v>
      </c>
      <c r="I10" s="4" t="s">
        <v>3</v>
      </c>
      <c r="J10" s="4">
        <v>12</v>
      </c>
      <c r="K10" s="9">
        <v>261.76</v>
      </c>
      <c r="L10" s="9">
        <f t="shared" si="2"/>
        <v>261.76</v>
      </c>
      <c r="M10" s="106"/>
      <c r="N10" s="107"/>
      <c r="O10" s="1"/>
      <c r="P10" s="1"/>
      <c r="Q10" s="1"/>
      <c r="R10" s="1"/>
      <c r="S10" s="1"/>
      <c r="T10" s="1"/>
      <c r="U10" s="1"/>
      <c r="V10" s="1"/>
      <c r="W10" s="1"/>
    </row>
    <row r="11" spans="1:23" ht="105.75" customHeight="1">
      <c r="A11" s="20">
        <v>6</v>
      </c>
      <c r="B11" s="4">
        <v>2706</v>
      </c>
      <c r="C11" s="17">
        <f>VLOOKUP(B11,[1]Лист1!$B:$C,2,0)</f>
        <v>4607012403513</v>
      </c>
      <c r="D11" s="3" t="s">
        <v>67</v>
      </c>
      <c r="E11" s="2"/>
      <c r="F11" s="27" t="s">
        <v>55</v>
      </c>
      <c r="G11" s="27"/>
      <c r="H11" s="4" t="s">
        <v>4</v>
      </c>
      <c r="I11" s="4" t="s">
        <v>3</v>
      </c>
      <c r="J11" s="4">
        <v>12</v>
      </c>
      <c r="K11" s="9">
        <v>261.76</v>
      </c>
      <c r="L11" s="9">
        <f t="shared" si="2"/>
        <v>261.76</v>
      </c>
      <c r="M11" s="106"/>
      <c r="N11" s="107"/>
      <c r="O11" s="1"/>
      <c r="P11" s="1"/>
      <c r="Q11" s="1"/>
      <c r="R11" s="1"/>
      <c r="S11" s="1"/>
      <c r="T11" s="1"/>
      <c r="U11" s="1"/>
      <c r="V11" s="1"/>
      <c r="W11" s="1"/>
    </row>
    <row r="12" spans="1:23" ht="105.75" customHeight="1">
      <c r="A12" s="31">
        <v>7</v>
      </c>
      <c r="B12" s="31">
        <v>2101</v>
      </c>
      <c r="C12" s="32">
        <f>VLOOKUP(B12,[1]Лист1!$B:$C,2,0)</f>
        <v>4607012402714</v>
      </c>
      <c r="D12" s="55" t="s">
        <v>102</v>
      </c>
      <c r="E12" s="57"/>
      <c r="F12" s="50" t="s">
        <v>61</v>
      </c>
      <c r="G12" s="84">
        <v>20046</v>
      </c>
      <c r="H12" s="78" t="s">
        <v>21</v>
      </c>
      <c r="I12" s="78" t="s">
        <v>22</v>
      </c>
      <c r="J12" s="78">
        <v>36</v>
      </c>
      <c r="K12" s="24">
        <v>166.72000000000003</v>
      </c>
      <c r="L12" s="24">
        <f t="shared" si="2"/>
        <v>166.72000000000003</v>
      </c>
      <c r="M12" s="106"/>
      <c r="N12" s="107"/>
      <c r="O12" s="1"/>
      <c r="P12" s="1"/>
      <c r="Q12" s="1"/>
      <c r="R12" s="1"/>
      <c r="S12" s="1"/>
      <c r="T12" s="1"/>
      <c r="U12" s="1"/>
      <c r="V12" s="1"/>
      <c r="W12" s="1"/>
    </row>
    <row r="13" spans="1:23" ht="105.75" customHeight="1">
      <c r="A13" s="20">
        <v>8</v>
      </c>
      <c r="B13" s="4">
        <v>2102</v>
      </c>
      <c r="C13" s="17">
        <f>VLOOKUP(B13,[1]Лист1!$B:$C,2,0)</f>
        <v>4607012402721</v>
      </c>
      <c r="D13" s="56"/>
      <c r="E13" s="58"/>
      <c r="F13" s="51"/>
      <c r="G13" s="42"/>
      <c r="H13" s="4" t="s">
        <v>23</v>
      </c>
      <c r="I13" s="4" t="s">
        <v>22</v>
      </c>
      <c r="J13" s="4">
        <v>36</v>
      </c>
      <c r="K13" s="9">
        <v>241.28000000000003</v>
      </c>
      <c r="L13" s="9">
        <f t="shared" si="2"/>
        <v>241.28000000000003</v>
      </c>
      <c r="M13" s="106"/>
      <c r="N13" s="107"/>
      <c r="O13" s="1"/>
      <c r="P13" s="1"/>
      <c r="Q13" s="1"/>
      <c r="R13" s="1"/>
      <c r="S13" s="1"/>
      <c r="T13" s="1"/>
      <c r="U13" s="1"/>
      <c r="V13" s="1"/>
      <c r="W13" s="1"/>
    </row>
    <row r="14" spans="1:23" ht="130.5" customHeight="1">
      <c r="A14" s="22">
        <v>9</v>
      </c>
      <c r="B14" s="22">
        <v>2204</v>
      </c>
      <c r="C14" s="17">
        <f>VLOOKUP(B14,[1]Лист1!$B:$C,2,0)</f>
        <v>4607012403711</v>
      </c>
      <c r="D14" s="3" t="s">
        <v>103</v>
      </c>
      <c r="E14" s="2"/>
      <c r="F14" s="27" t="s">
        <v>78</v>
      </c>
      <c r="G14" s="27"/>
      <c r="H14" s="22" t="s">
        <v>24</v>
      </c>
      <c r="I14" s="22" t="s">
        <v>20</v>
      </c>
      <c r="J14" s="22">
        <v>36</v>
      </c>
      <c r="K14" s="8">
        <v>327.04000000000002</v>
      </c>
      <c r="L14" s="8">
        <f t="shared" si="2"/>
        <v>327.04000000000002</v>
      </c>
      <c r="M14" s="106"/>
      <c r="N14" s="107"/>
    </row>
    <row r="15" spans="1:23" ht="105.75" customHeight="1">
      <c r="A15" s="22">
        <v>10</v>
      </c>
      <c r="B15" s="22">
        <v>2201</v>
      </c>
      <c r="C15" s="17">
        <f>VLOOKUP(B15,[1]Лист1!$B:$C,2,0)</f>
        <v>4607012400437</v>
      </c>
      <c r="D15" s="55" t="s">
        <v>104</v>
      </c>
      <c r="E15" s="57"/>
      <c r="F15" s="50" t="s">
        <v>79</v>
      </c>
      <c r="G15" s="41"/>
      <c r="H15" s="22" t="s">
        <v>9</v>
      </c>
      <c r="I15" s="22" t="s">
        <v>20</v>
      </c>
      <c r="J15" s="22">
        <v>8</v>
      </c>
      <c r="K15" s="8">
        <v>1352.64</v>
      </c>
      <c r="L15" s="8">
        <f t="shared" si="2"/>
        <v>1352.64</v>
      </c>
      <c r="M15" s="106"/>
      <c r="N15" s="107"/>
    </row>
    <row r="16" spans="1:23" ht="105.75" customHeight="1">
      <c r="A16" s="22">
        <v>11</v>
      </c>
      <c r="B16" s="22">
        <v>2202</v>
      </c>
      <c r="C16" s="17">
        <f>VLOOKUP(B16,[1]Лист1!$B:$C,2,0)</f>
        <v>4607012402011</v>
      </c>
      <c r="D16" s="56"/>
      <c r="E16" s="58"/>
      <c r="F16" s="51"/>
      <c r="G16" s="42"/>
      <c r="H16" s="22" t="s">
        <v>38</v>
      </c>
      <c r="I16" s="22" t="s">
        <v>20</v>
      </c>
      <c r="J16" s="22">
        <v>6</v>
      </c>
      <c r="K16" s="8">
        <v>2690.88</v>
      </c>
      <c r="L16" s="8">
        <f t="shared" si="2"/>
        <v>2690.88</v>
      </c>
      <c r="M16" s="106"/>
      <c r="N16" s="107"/>
    </row>
    <row r="17" spans="1:14" ht="105.75" customHeight="1">
      <c r="A17" s="31">
        <v>12</v>
      </c>
      <c r="B17" s="31">
        <v>2401</v>
      </c>
      <c r="C17" s="32">
        <f>VLOOKUP(B17,[1]Лист1!$B:$C,2,0)</f>
        <v>4607012402752</v>
      </c>
      <c r="D17" s="85" t="s">
        <v>105</v>
      </c>
      <c r="E17" s="90" t="s">
        <v>8</v>
      </c>
      <c r="F17" s="84" t="s">
        <v>80</v>
      </c>
      <c r="G17" s="84">
        <v>20051</v>
      </c>
      <c r="H17" s="78" t="s">
        <v>21</v>
      </c>
      <c r="I17" s="78" t="s">
        <v>6</v>
      </c>
      <c r="J17" s="78">
        <v>20</v>
      </c>
      <c r="K17" s="91">
        <v>108.64000000000001</v>
      </c>
      <c r="L17" s="91">
        <f t="shared" si="2"/>
        <v>108.64000000000001</v>
      </c>
      <c r="M17" s="106"/>
      <c r="N17" s="107"/>
    </row>
    <row r="18" spans="1:14" ht="105.75" customHeight="1">
      <c r="A18" s="31">
        <v>13</v>
      </c>
      <c r="B18" s="31">
        <v>2301</v>
      </c>
      <c r="C18" s="32">
        <v>3587554</v>
      </c>
      <c r="D18" s="85" t="s">
        <v>113</v>
      </c>
      <c r="E18" s="90"/>
      <c r="F18" s="92" t="s">
        <v>114</v>
      </c>
      <c r="G18" s="84">
        <v>20160</v>
      </c>
      <c r="H18" s="78" t="s">
        <v>112</v>
      </c>
      <c r="I18" s="78" t="s">
        <v>10</v>
      </c>
      <c r="J18" s="78"/>
      <c r="K18" s="91">
        <v>225.44</v>
      </c>
      <c r="L18" s="91">
        <f t="shared" si="2"/>
        <v>225.44</v>
      </c>
      <c r="M18" s="106"/>
      <c r="N18" s="107"/>
    </row>
    <row r="19" spans="1:14" ht="23.25" customHeight="1">
      <c r="A19" s="52" t="s">
        <v>97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108"/>
      <c r="N19" s="12"/>
    </row>
    <row r="20" spans="1:14" ht="107.25" customHeight="1">
      <c r="A20" s="22">
        <v>14</v>
      </c>
      <c r="B20" s="22">
        <v>8409</v>
      </c>
      <c r="C20" s="17">
        <f>VLOOKUP(B20,[1]Лист1!$B:$C,2,0)</f>
        <v>4607012405098</v>
      </c>
      <c r="D20" s="3" t="s">
        <v>106</v>
      </c>
      <c r="E20" s="21"/>
      <c r="F20" s="27" t="s">
        <v>98</v>
      </c>
      <c r="G20" s="27"/>
      <c r="H20" s="22" t="s">
        <v>1</v>
      </c>
      <c r="I20" s="22" t="s">
        <v>59</v>
      </c>
      <c r="J20" s="22">
        <v>12</v>
      </c>
      <c r="K20" s="8">
        <v>424</v>
      </c>
      <c r="L20" s="8">
        <f t="shared" si="2"/>
        <v>424</v>
      </c>
      <c r="M20" s="106"/>
      <c r="N20" s="107"/>
    </row>
    <row r="21" spans="1:14" ht="126.75" customHeight="1">
      <c r="A21" s="22">
        <v>15</v>
      </c>
      <c r="B21" s="22">
        <v>8406</v>
      </c>
      <c r="C21" s="17">
        <f>VLOOKUP(B21,[1]Лист1!$B:$C,2,0)</f>
        <v>4607012403841</v>
      </c>
      <c r="D21" s="3" t="s">
        <v>107</v>
      </c>
      <c r="E21" s="2"/>
      <c r="F21" s="28" t="s">
        <v>58</v>
      </c>
      <c r="G21" s="28"/>
      <c r="H21" s="22" t="s">
        <v>1</v>
      </c>
      <c r="I21" s="22" t="s">
        <v>59</v>
      </c>
      <c r="J21" s="22">
        <v>12</v>
      </c>
      <c r="K21" s="8">
        <v>502.40000000000003</v>
      </c>
      <c r="L21" s="8">
        <f t="shared" si="2"/>
        <v>502.40000000000003</v>
      </c>
      <c r="M21" s="106"/>
      <c r="N21" s="107"/>
    </row>
    <row r="22" spans="1:14">
      <c r="A22" s="12"/>
      <c r="B22" s="12"/>
      <c r="C22" s="12"/>
      <c r="D22" s="12"/>
      <c r="E22" s="12"/>
      <c r="F22" s="29"/>
      <c r="G22" s="29"/>
      <c r="H22" s="12"/>
      <c r="I22" s="12"/>
      <c r="J22" s="12"/>
      <c r="K22" s="12"/>
      <c r="L22" s="12"/>
      <c r="M22" s="12"/>
      <c r="N22" s="12"/>
    </row>
    <row r="23" spans="1:14">
      <c r="A23" s="12"/>
      <c r="B23" s="12"/>
      <c r="C23" s="12"/>
      <c r="D23" s="12"/>
      <c r="E23" s="12"/>
      <c r="F23" s="29"/>
      <c r="G23" s="29"/>
      <c r="H23" s="12"/>
      <c r="I23" s="12"/>
      <c r="J23" s="12"/>
      <c r="K23" s="12"/>
      <c r="L23" s="12"/>
      <c r="M23" s="12"/>
      <c r="N23" s="12"/>
    </row>
    <row r="24" spans="1:14">
      <c r="A24" s="12"/>
      <c r="B24" s="12"/>
      <c r="C24" s="12"/>
      <c r="D24" s="12"/>
      <c r="E24" s="12"/>
      <c r="F24" s="29"/>
      <c r="G24" s="29"/>
      <c r="H24" s="12"/>
      <c r="I24" s="12"/>
      <c r="J24" s="12"/>
      <c r="K24" s="12"/>
      <c r="L24" s="12"/>
      <c r="M24" s="12"/>
      <c r="N24" s="12"/>
    </row>
    <row r="25" spans="1:14">
      <c r="A25" s="12"/>
      <c r="B25" s="12"/>
      <c r="C25" s="12"/>
      <c r="D25" s="12"/>
      <c r="E25" s="12"/>
      <c r="F25" s="29"/>
      <c r="G25" s="29"/>
      <c r="H25" s="12"/>
      <c r="I25" s="12"/>
      <c r="J25" s="12"/>
      <c r="K25" s="12"/>
      <c r="L25" s="12"/>
      <c r="M25" s="12"/>
      <c r="N25" s="12"/>
    </row>
    <row r="26" spans="1:14">
      <c r="A26" s="12"/>
      <c r="B26" s="12"/>
      <c r="C26" s="12"/>
      <c r="D26" s="12"/>
      <c r="E26" s="12"/>
      <c r="F26" s="29"/>
      <c r="G26" s="29"/>
      <c r="H26" s="12"/>
      <c r="I26" s="12"/>
      <c r="J26" s="12"/>
      <c r="K26" s="12"/>
      <c r="L26" s="12"/>
      <c r="M26" s="12"/>
      <c r="N26" s="12"/>
    </row>
    <row r="27" spans="1:14">
      <c r="A27" s="12"/>
      <c r="B27" s="12"/>
      <c r="C27" s="12"/>
      <c r="D27" s="12"/>
      <c r="E27" s="12"/>
      <c r="F27" s="29"/>
      <c r="G27" s="29"/>
      <c r="H27" s="12"/>
      <c r="I27" s="12"/>
      <c r="J27" s="12"/>
      <c r="K27" s="12"/>
      <c r="L27" s="12"/>
      <c r="M27" s="12"/>
      <c r="N27" s="12"/>
    </row>
    <row r="28" spans="1:14">
      <c r="A28" s="12"/>
      <c r="B28" s="12"/>
      <c r="C28" s="12"/>
      <c r="D28" s="12"/>
      <c r="E28" s="12"/>
      <c r="F28" s="29"/>
      <c r="G28" s="29"/>
      <c r="H28" s="12"/>
      <c r="I28" s="12"/>
      <c r="J28" s="12"/>
      <c r="K28" s="12"/>
      <c r="L28" s="12"/>
      <c r="M28" s="12"/>
      <c r="N28" s="12"/>
    </row>
    <row r="29" spans="1:14">
      <c r="A29" s="12"/>
      <c r="B29" s="12"/>
      <c r="C29" s="12"/>
      <c r="D29" s="12"/>
      <c r="E29" s="12"/>
      <c r="F29" s="29"/>
      <c r="G29" s="29"/>
      <c r="H29" s="12"/>
      <c r="I29" s="12"/>
      <c r="J29" s="12"/>
      <c r="K29" s="12"/>
      <c r="L29" s="12"/>
      <c r="M29" s="12"/>
      <c r="N29" s="12"/>
    </row>
    <row r="30" spans="1:14">
      <c r="A30" s="12"/>
      <c r="B30" s="12"/>
      <c r="C30" s="12"/>
      <c r="D30" s="12"/>
      <c r="E30" s="12"/>
      <c r="F30" s="29"/>
      <c r="G30" s="29"/>
      <c r="H30" s="12"/>
      <c r="I30" s="12"/>
      <c r="J30" s="12"/>
      <c r="K30" s="12"/>
      <c r="L30" s="12"/>
      <c r="M30" s="12"/>
      <c r="N30" s="12"/>
    </row>
    <row r="31" spans="1:14">
      <c r="A31" s="12"/>
      <c r="B31" s="12"/>
      <c r="C31" s="12"/>
      <c r="D31" s="12"/>
      <c r="E31" s="12"/>
      <c r="F31" s="29"/>
      <c r="G31" s="29"/>
      <c r="H31" s="12"/>
      <c r="I31" s="12"/>
      <c r="J31" s="12"/>
      <c r="K31" s="12"/>
      <c r="L31" s="12"/>
      <c r="M31" s="12"/>
      <c r="N31" s="12"/>
    </row>
    <row r="32" spans="1:14">
      <c r="A32" s="12"/>
      <c r="B32" s="12"/>
      <c r="C32" s="12"/>
      <c r="D32" s="12"/>
      <c r="E32" s="12"/>
      <c r="F32" s="29"/>
      <c r="G32" s="29"/>
      <c r="H32" s="12"/>
      <c r="I32" s="12"/>
      <c r="J32" s="12"/>
      <c r="K32" s="12"/>
      <c r="L32" s="12"/>
      <c r="M32" s="12"/>
      <c r="N32" s="12"/>
    </row>
    <row r="33" spans="1:14">
      <c r="A33" s="12"/>
      <c r="B33" s="12"/>
      <c r="C33" s="12"/>
      <c r="D33" s="12"/>
      <c r="E33" s="12"/>
      <c r="F33" s="29"/>
      <c r="G33" s="29"/>
      <c r="H33" s="12"/>
      <c r="I33" s="12"/>
      <c r="J33" s="12"/>
      <c r="K33" s="12"/>
      <c r="L33" s="12"/>
      <c r="M33" s="12"/>
      <c r="N33" s="12"/>
    </row>
    <row r="34" spans="1:14">
      <c r="A34" s="12"/>
      <c r="B34" s="12"/>
      <c r="C34" s="12"/>
      <c r="D34" s="12"/>
      <c r="E34" s="12"/>
      <c r="F34" s="29"/>
      <c r="G34" s="29"/>
      <c r="H34" s="12"/>
      <c r="I34" s="12"/>
      <c r="J34" s="12"/>
      <c r="K34" s="12"/>
      <c r="L34" s="12"/>
      <c r="M34" s="12"/>
      <c r="N34" s="12"/>
    </row>
    <row r="35" spans="1:14">
      <c r="A35" s="12"/>
      <c r="B35" s="12"/>
      <c r="C35" s="12"/>
      <c r="D35" s="12"/>
      <c r="E35" s="12"/>
      <c r="F35" s="29"/>
      <c r="G35" s="29"/>
      <c r="H35" s="12"/>
      <c r="I35" s="12"/>
      <c r="J35" s="12"/>
      <c r="K35" s="12"/>
      <c r="L35" s="12"/>
      <c r="M35" s="12"/>
      <c r="N35" s="12"/>
    </row>
  </sheetData>
  <mergeCells count="13">
    <mergeCell ref="A7:L7"/>
    <mergeCell ref="D15:D16"/>
    <mergeCell ref="E15:E16"/>
    <mergeCell ref="F15:F16"/>
    <mergeCell ref="D12:D13"/>
    <mergeCell ref="E12:E13"/>
    <mergeCell ref="F12:F13"/>
    <mergeCell ref="A19:L19"/>
    <mergeCell ref="F4:F5"/>
    <mergeCell ref="E4:E5"/>
    <mergeCell ref="D4:D5"/>
    <mergeCell ref="A3:L3"/>
    <mergeCell ref="A1:J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FF"/>
  </sheetPr>
  <dimension ref="A1:N27"/>
  <sheetViews>
    <sheetView workbookViewId="0">
      <selection activeCell="F4" sqref="F4:F8"/>
    </sheetView>
  </sheetViews>
  <sheetFormatPr defaultRowHeight="15"/>
  <cols>
    <col min="1" max="1" width="5.140625" customWidth="1"/>
    <col min="2" max="2" width="11" customWidth="1"/>
    <col min="3" max="3" width="15.42578125" customWidth="1"/>
    <col min="4" max="4" width="17.42578125" customWidth="1"/>
    <col min="5" max="5" width="14.7109375" customWidth="1"/>
    <col min="6" max="6" width="40.42578125" customWidth="1"/>
    <col min="7" max="7" width="8" customWidth="1"/>
    <col min="8" max="8" width="10.7109375" customWidth="1"/>
    <col min="9" max="9" width="11.7109375" customWidth="1"/>
    <col min="10" max="10" width="10.85546875" customWidth="1"/>
    <col min="11" max="11" width="15.140625" customWidth="1"/>
    <col min="12" max="12" width="14.7109375" customWidth="1"/>
    <col min="13" max="13" width="14.28515625" customWidth="1"/>
    <col min="14" max="14" width="14.140625" customWidth="1"/>
  </cols>
  <sheetData>
    <row r="1" spans="1:14" ht="60.75" customHeight="1">
      <c r="A1" s="77" t="s">
        <v>110</v>
      </c>
      <c r="B1" s="77"/>
      <c r="C1" s="77"/>
      <c r="D1" s="77"/>
      <c r="E1" s="77"/>
      <c r="F1" s="77"/>
      <c r="G1" s="77"/>
      <c r="H1" s="77"/>
      <c r="I1" s="77"/>
      <c r="J1" s="77"/>
      <c r="K1" s="25" t="s">
        <v>109</v>
      </c>
      <c r="L1" s="100">
        <v>0</v>
      </c>
    </row>
    <row r="2" spans="1:14" ht="60.75" customHeight="1">
      <c r="A2" s="16" t="s">
        <v>0</v>
      </c>
      <c r="B2" s="16" t="s">
        <v>56</v>
      </c>
      <c r="C2" s="16" t="s">
        <v>57</v>
      </c>
      <c r="D2" s="16" t="s">
        <v>46</v>
      </c>
      <c r="E2" s="16" t="s">
        <v>47</v>
      </c>
      <c r="F2" s="16" t="s">
        <v>48</v>
      </c>
      <c r="G2" s="16" t="s">
        <v>111</v>
      </c>
      <c r="H2" s="16" t="s">
        <v>49</v>
      </c>
      <c r="I2" s="16" t="s">
        <v>50</v>
      </c>
      <c r="J2" s="16" t="s">
        <v>51</v>
      </c>
      <c r="K2" s="16" t="s">
        <v>60</v>
      </c>
      <c r="L2" s="16" t="s">
        <v>108</v>
      </c>
      <c r="M2" s="89" t="s">
        <v>120</v>
      </c>
      <c r="N2" s="25"/>
    </row>
    <row r="3" spans="1:14" ht="30" customHeight="1">
      <c r="A3" s="52" t="s">
        <v>68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49" t="s">
        <v>118</v>
      </c>
      <c r="N3" s="49" t="s">
        <v>119</v>
      </c>
    </row>
    <row r="4" spans="1:14" ht="19.5" customHeight="1">
      <c r="A4" s="93">
        <v>1</v>
      </c>
      <c r="B4" s="93">
        <v>6301</v>
      </c>
      <c r="C4" s="95">
        <f>VLOOKUP(B4,[1]Лист1!$B:$C,2,0)</f>
        <v>4607030110646</v>
      </c>
      <c r="D4" s="75" t="s">
        <v>25</v>
      </c>
      <c r="E4" s="76"/>
      <c r="F4" s="61" t="s">
        <v>72</v>
      </c>
      <c r="G4" s="96">
        <v>20055</v>
      </c>
      <c r="H4" s="96" t="s">
        <v>26</v>
      </c>
      <c r="I4" s="96" t="s">
        <v>10</v>
      </c>
      <c r="J4" s="96">
        <v>32</v>
      </c>
      <c r="K4" s="97">
        <v>170.08</v>
      </c>
      <c r="L4" s="97">
        <f>-(K4*$L$1-K4)</f>
        <v>170.08</v>
      </c>
      <c r="M4" s="98">
        <f>K4*0.9</f>
        <v>153.072</v>
      </c>
      <c r="N4" s="97">
        <f>-(M4*$L$1-M4)</f>
        <v>153.072</v>
      </c>
    </row>
    <row r="5" spans="1:14" ht="20.25" customHeight="1">
      <c r="A5" s="93">
        <v>2</v>
      </c>
      <c r="B5" s="93">
        <v>6302</v>
      </c>
      <c r="C5" s="95">
        <f>VLOOKUP(B5,[1]Лист1!$B:$C,2,0)</f>
        <v>4607030110110</v>
      </c>
      <c r="D5" s="75"/>
      <c r="E5" s="76"/>
      <c r="F5" s="67"/>
      <c r="G5" s="96"/>
      <c r="H5" s="96" t="s">
        <v>27</v>
      </c>
      <c r="I5" s="96" t="s">
        <v>20</v>
      </c>
      <c r="J5" s="96">
        <v>24</v>
      </c>
      <c r="K5" s="97">
        <v>278.88000000000005</v>
      </c>
      <c r="L5" s="97">
        <f t="shared" ref="L5:L27" si="0">-(K5*$L$1-K5)</f>
        <v>278.88000000000005</v>
      </c>
      <c r="M5" s="98">
        <f>K5*0.9</f>
        <v>250.99200000000005</v>
      </c>
      <c r="N5" s="97">
        <f>-(M5*$L$1-M5)</f>
        <v>250.99200000000005</v>
      </c>
    </row>
    <row r="6" spans="1:14" ht="20.25" customHeight="1">
      <c r="A6" s="93">
        <v>3</v>
      </c>
      <c r="B6" s="93">
        <v>6308</v>
      </c>
      <c r="C6" s="94">
        <f>VLOOKUP(B6,[1]Лист1!$B:$C,2,0)</f>
        <v>4607030112084</v>
      </c>
      <c r="D6" s="75"/>
      <c r="E6" s="76"/>
      <c r="F6" s="67"/>
      <c r="G6" s="93"/>
      <c r="H6" s="93" t="s">
        <v>45</v>
      </c>
      <c r="I6" s="93" t="s">
        <v>20</v>
      </c>
      <c r="J6" s="93">
        <v>4</v>
      </c>
      <c r="K6" s="91">
        <v>872</v>
      </c>
      <c r="L6" s="91">
        <f t="shared" si="0"/>
        <v>872</v>
      </c>
    </row>
    <row r="7" spans="1:14" ht="18.75" customHeight="1">
      <c r="A7" s="93">
        <v>4</v>
      </c>
      <c r="B7" s="93">
        <v>6303</v>
      </c>
      <c r="C7" s="94">
        <f>VLOOKUP(B7,[1]Лист1!$B:$C,2,0)</f>
        <v>4607030110325</v>
      </c>
      <c r="D7" s="75"/>
      <c r="E7" s="76"/>
      <c r="F7" s="67"/>
      <c r="G7" s="93"/>
      <c r="H7" s="93" t="s">
        <v>28</v>
      </c>
      <c r="I7" s="93" t="s">
        <v>30</v>
      </c>
      <c r="J7" s="93">
        <v>4</v>
      </c>
      <c r="K7" s="91">
        <v>959.04</v>
      </c>
      <c r="L7" s="91">
        <f t="shared" si="0"/>
        <v>959.04</v>
      </c>
    </row>
    <row r="8" spans="1:14" ht="18" customHeight="1">
      <c r="A8" s="93">
        <v>5</v>
      </c>
      <c r="B8" s="93">
        <v>6304</v>
      </c>
      <c r="C8" s="94">
        <f>VLOOKUP(B8,[1]Лист1!$B:$C,2,0)</f>
        <v>4607030110127</v>
      </c>
      <c r="D8" s="75"/>
      <c r="E8" s="76"/>
      <c r="F8" s="68"/>
      <c r="G8" s="93"/>
      <c r="H8" s="93" t="s">
        <v>29</v>
      </c>
      <c r="I8" s="93" t="s">
        <v>30</v>
      </c>
      <c r="J8" s="93">
        <v>1</v>
      </c>
      <c r="K8" s="91">
        <v>3361.4400000000005</v>
      </c>
      <c r="L8" s="91">
        <f t="shared" si="0"/>
        <v>3361.4400000000005</v>
      </c>
    </row>
    <row r="9" spans="1:14" ht="41.25" customHeight="1">
      <c r="A9" s="93">
        <v>6</v>
      </c>
      <c r="B9" s="93">
        <v>6306</v>
      </c>
      <c r="C9" s="94">
        <f>VLOOKUP(B9,[1]Лист1!$B:$C,2,0)</f>
        <v>4607030111490</v>
      </c>
      <c r="D9" s="55" t="s">
        <v>31</v>
      </c>
      <c r="E9" s="59"/>
      <c r="F9" s="61" t="s">
        <v>71</v>
      </c>
      <c r="G9" s="93">
        <v>20060</v>
      </c>
      <c r="H9" s="93" t="s">
        <v>26</v>
      </c>
      <c r="I9" s="93" t="s">
        <v>10</v>
      </c>
      <c r="J9" s="93">
        <v>32</v>
      </c>
      <c r="K9" s="91">
        <v>170.08</v>
      </c>
      <c r="L9" s="91">
        <f t="shared" si="0"/>
        <v>170.08</v>
      </c>
      <c r="M9" s="38"/>
    </row>
    <row r="10" spans="1:14" ht="48.75" customHeight="1">
      <c r="A10" s="93">
        <v>7</v>
      </c>
      <c r="B10" s="93">
        <v>6307</v>
      </c>
      <c r="C10" s="94">
        <f>VLOOKUP(B10,[1]Лист1!$B:$C,2,0)</f>
        <v>4607030111704</v>
      </c>
      <c r="D10" s="56"/>
      <c r="E10" s="60"/>
      <c r="F10" s="62"/>
      <c r="G10" s="93"/>
      <c r="H10" s="93" t="s">
        <v>17</v>
      </c>
      <c r="I10" s="93" t="s">
        <v>16</v>
      </c>
      <c r="J10" s="93">
        <v>5</v>
      </c>
      <c r="K10" s="91">
        <v>890.40000000000009</v>
      </c>
      <c r="L10" s="91">
        <f t="shared" si="0"/>
        <v>890.40000000000009</v>
      </c>
    </row>
    <row r="11" spans="1:14" ht="19.5" customHeight="1">
      <c r="A11" s="93">
        <v>8</v>
      </c>
      <c r="B11" s="93">
        <v>6201</v>
      </c>
      <c r="C11" s="95">
        <f>VLOOKUP(B11,[1]Лист1!$B:$C,2,0)</f>
        <v>4607030110561</v>
      </c>
      <c r="D11" s="63" t="s">
        <v>99</v>
      </c>
      <c r="E11" s="59"/>
      <c r="F11" s="61" t="s">
        <v>70</v>
      </c>
      <c r="G11" s="96">
        <v>20062</v>
      </c>
      <c r="H11" s="96" t="s">
        <v>26</v>
      </c>
      <c r="I11" s="96" t="s">
        <v>10</v>
      </c>
      <c r="J11" s="96">
        <v>32</v>
      </c>
      <c r="K11" s="97">
        <v>162.08000000000001</v>
      </c>
      <c r="L11" s="97">
        <f t="shared" si="0"/>
        <v>162.08000000000001</v>
      </c>
      <c r="M11" s="98">
        <f>K11*0.9</f>
        <v>145.87200000000001</v>
      </c>
      <c r="N11" s="97">
        <f>-(M11*$L$1-M11)</f>
        <v>145.87200000000001</v>
      </c>
    </row>
    <row r="12" spans="1:14" ht="20.25" customHeight="1">
      <c r="A12" s="15">
        <v>9</v>
      </c>
      <c r="B12" s="15">
        <v>6202</v>
      </c>
      <c r="C12" s="95">
        <f>VLOOKUP(B12,[1]Лист1!$B:$C,2,0)</f>
        <v>4607030110233</v>
      </c>
      <c r="D12" s="64"/>
      <c r="E12" s="66"/>
      <c r="F12" s="67"/>
      <c r="G12" s="96"/>
      <c r="H12" s="96" t="s">
        <v>32</v>
      </c>
      <c r="I12" s="96" t="s">
        <v>20</v>
      </c>
      <c r="J12" s="96">
        <v>24</v>
      </c>
      <c r="K12" s="97">
        <v>256.48</v>
      </c>
      <c r="L12" s="97">
        <f t="shared" si="0"/>
        <v>256.48</v>
      </c>
      <c r="M12" s="98">
        <f>K12*0.9</f>
        <v>230.83200000000002</v>
      </c>
      <c r="N12" s="97">
        <f>-(M12*$L$1-M12)</f>
        <v>230.83200000000002</v>
      </c>
    </row>
    <row r="13" spans="1:14" ht="20.25" customHeight="1">
      <c r="A13" s="15">
        <v>10</v>
      </c>
      <c r="B13" s="15">
        <v>6804</v>
      </c>
      <c r="C13" s="18">
        <f>VLOOKUP(B13,[1]Лист1!$B:$C,2,0)</f>
        <v>4607030112107</v>
      </c>
      <c r="D13" s="64"/>
      <c r="E13" s="66"/>
      <c r="F13" s="67"/>
      <c r="G13" s="15"/>
      <c r="H13" s="15" t="s">
        <v>43</v>
      </c>
      <c r="I13" s="15" t="s">
        <v>20</v>
      </c>
      <c r="J13" s="15">
        <v>4</v>
      </c>
      <c r="K13" s="8">
        <v>836.64</v>
      </c>
      <c r="L13" s="8">
        <f t="shared" si="0"/>
        <v>836.64</v>
      </c>
    </row>
    <row r="14" spans="1:14" ht="18.75" customHeight="1">
      <c r="A14" s="15">
        <v>11</v>
      </c>
      <c r="B14" s="15">
        <v>6203</v>
      </c>
      <c r="C14" s="18">
        <f>VLOOKUP(B14,[1]Лист1!$B:$C,2,0)</f>
        <v>4607030111148</v>
      </c>
      <c r="D14" s="64"/>
      <c r="E14" s="66"/>
      <c r="F14" s="67"/>
      <c r="G14" s="15"/>
      <c r="H14" s="15" t="s">
        <v>13</v>
      </c>
      <c r="I14" s="15" t="s">
        <v>30</v>
      </c>
      <c r="J14" s="15">
        <v>1</v>
      </c>
      <c r="K14" s="8">
        <v>3598.72</v>
      </c>
      <c r="L14" s="8">
        <f t="shared" si="0"/>
        <v>3598.72</v>
      </c>
    </row>
    <row r="15" spans="1:14" ht="19.5" customHeight="1">
      <c r="A15" s="15">
        <v>12</v>
      </c>
      <c r="B15" s="15">
        <v>6205</v>
      </c>
      <c r="C15" s="18">
        <f>VLOOKUP(B15,[1]Лист1!$B:$C,2,0)</f>
        <v>4607030111711</v>
      </c>
      <c r="D15" s="65"/>
      <c r="E15" s="60"/>
      <c r="F15" s="68"/>
      <c r="G15" s="15"/>
      <c r="H15" s="15" t="s">
        <v>17</v>
      </c>
      <c r="I15" s="15" t="s">
        <v>16</v>
      </c>
      <c r="J15" s="15">
        <v>5</v>
      </c>
      <c r="K15" s="8">
        <v>890.40000000000009</v>
      </c>
      <c r="L15" s="8">
        <f t="shared" si="0"/>
        <v>890.40000000000009</v>
      </c>
    </row>
    <row r="16" spans="1:14" ht="21" customHeight="1">
      <c r="A16" s="15">
        <v>13</v>
      </c>
      <c r="B16" s="15">
        <v>6801</v>
      </c>
      <c r="C16" s="18">
        <f>VLOOKUP(B16,[1]Лист1!$B:$C,2,0)</f>
        <v>4607030111599</v>
      </c>
      <c r="D16" s="72" t="s">
        <v>42</v>
      </c>
      <c r="E16" s="59"/>
      <c r="F16" s="61" t="s">
        <v>73</v>
      </c>
      <c r="G16" s="15"/>
      <c r="H16" s="15" t="s">
        <v>34</v>
      </c>
      <c r="I16" s="15" t="s">
        <v>30</v>
      </c>
      <c r="J16" s="15">
        <v>4</v>
      </c>
      <c r="K16" s="8">
        <v>487.20000000000005</v>
      </c>
      <c r="L16" s="8">
        <f t="shared" si="0"/>
        <v>487.20000000000005</v>
      </c>
    </row>
    <row r="17" spans="1:14" ht="22.5" customHeight="1">
      <c r="A17" s="15">
        <v>14</v>
      </c>
      <c r="B17" s="15">
        <v>6802</v>
      </c>
      <c r="C17" s="18">
        <f>VLOOKUP(B17,[1]Лист1!$B:$C,2,0)</f>
        <v>4607030111582</v>
      </c>
      <c r="D17" s="73"/>
      <c r="E17" s="66"/>
      <c r="F17" s="71"/>
      <c r="G17" s="15"/>
      <c r="H17" s="15" t="s">
        <v>33</v>
      </c>
      <c r="I17" s="15" t="s">
        <v>30</v>
      </c>
      <c r="J17" s="15">
        <v>1</v>
      </c>
      <c r="K17" s="8">
        <v>1051.2</v>
      </c>
      <c r="L17" s="8">
        <f t="shared" si="0"/>
        <v>1051.2</v>
      </c>
    </row>
    <row r="18" spans="1:14" ht="28.5" customHeight="1">
      <c r="A18" s="37">
        <v>15</v>
      </c>
      <c r="B18" s="37">
        <v>6803</v>
      </c>
      <c r="C18" s="95">
        <f>VLOOKUP(B18,[1]Лист1!$B:$C,2,0)</f>
        <v>4607030111988</v>
      </c>
      <c r="D18" s="73"/>
      <c r="E18" s="66"/>
      <c r="F18" s="71"/>
      <c r="G18" s="96">
        <v>20069</v>
      </c>
      <c r="H18" s="96" t="s">
        <v>32</v>
      </c>
      <c r="I18" s="96" t="s">
        <v>20</v>
      </c>
      <c r="J18" s="96">
        <v>24</v>
      </c>
      <c r="K18" s="97">
        <v>152</v>
      </c>
      <c r="L18" s="97">
        <f t="shared" si="0"/>
        <v>152</v>
      </c>
      <c r="M18" s="98">
        <f>K18*0.9</f>
        <v>136.80000000000001</v>
      </c>
      <c r="N18" s="97">
        <f>-(M18*$L$1-M18)</f>
        <v>136.80000000000001</v>
      </c>
    </row>
    <row r="19" spans="1:14" ht="28.5" customHeight="1">
      <c r="A19" s="15">
        <v>16</v>
      </c>
      <c r="B19" s="15">
        <v>6804</v>
      </c>
      <c r="C19" s="18">
        <f>VLOOKUP(B19,[1]Лист1!$B:$C,2,0)</f>
        <v>4607030112107</v>
      </c>
      <c r="D19" s="74"/>
      <c r="E19" s="60"/>
      <c r="F19" s="62"/>
      <c r="G19" s="15"/>
      <c r="H19" s="15" t="s">
        <v>43</v>
      </c>
      <c r="I19" s="15" t="s">
        <v>20</v>
      </c>
      <c r="J19" s="15">
        <v>4</v>
      </c>
      <c r="K19" s="8">
        <v>369.28000000000003</v>
      </c>
      <c r="L19" s="8">
        <f t="shared" si="0"/>
        <v>369.28000000000003</v>
      </c>
    </row>
    <row r="20" spans="1:14" ht="20.25" customHeight="1">
      <c r="A20" s="37">
        <v>17</v>
      </c>
      <c r="B20" s="31">
        <v>6401</v>
      </c>
      <c r="C20" s="95">
        <f>VLOOKUP(B20,[1]Лист1!$B:$C,2,0)</f>
        <v>4607030111308</v>
      </c>
      <c r="D20" s="55" t="s">
        <v>35</v>
      </c>
      <c r="E20" s="57"/>
      <c r="F20" s="61" t="s">
        <v>74</v>
      </c>
      <c r="G20" s="99">
        <v>20071</v>
      </c>
      <c r="H20" s="99" t="s">
        <v>26</v>
      </c>
      <c r="I20" s="99" t="s">
        <v>10</v>
      </c>
      <c r="J20" s="99">
        <v>32</v>
      </c>
      <c r="K20" s="97">
        <v>135.04000000000002</v>
      </c>
      <c r="L20" s="97">
        <f t="shared" si="0"/>
        <v>135.04000000000002</v>
      </c>
      <c r="M20" s="98">
        <f t="shared" ref="M20:M21" si="1">K20*0.9</f>
        <v>121.53600000000002</v>
      </c>
      <c r="N20" s="97">
        <f t="shared" ref="N20:N21" si="2">-(M20*$L$1-M20)</f>
        <v>121.53600000000002</v>
      </c>
    </row>
    <row r="21" spans="1:14" ht="18.75" customHeight="1">
      <c r="A21" s="15">
        <v>18</v>
      </c>
      <c r="B21" s="14">
        <v>6402</v>
      </c>
      <c r="C21" s="95">
        <f>VLOOKUP(B21,[1]Лист1!$B:$C,2,0)</f>
        <v>4607030111315</v>
      </c>
      <c r="D21" s="69"/>
      <c r="E21" s="70"/>
      <c r="F21" s="71"/>
      <c r="G21" s="99"/>
      <c r="H21" s="99" t="s">
        <v>32</v>
      </c>
      <c r="I21" s="99" t="s">
        <v>20</v>
      </c>
      <c r="J21" s="99">
        <v>24</v>
      </c>
      <c r="K21" s="97">
        <v>225.44000000000003</v>
      </c>
      <c r="L21" s="97">
        <f t="shared" si="0"/>
        <v>225.44000000000003</v>
      </c>
      <c r="M21" s="98">
        <f t="shared" si="1"/>
        <v>202.89600000000002</v>
      </c>
      <c r="N21" s="97">
        <f t="shared" si="2"/>
        <v>202.89600000000002</v>
      </c>
    </row>
    <row r="22" spans="1:14" ht="18.75" customHeight="1">
      <c r="A22" s="15">
        <v>19</v>
      </c>
      <c r="B22" s="14">
        <v>6407</v>
      </c>
      <c r="C22" s="18">
        <f>VLOOKUP(B22,[1]Лист1!$B:$C,2,0)</f>
        <v>4607030112060</v>
      </c>
      <c r="D22" s="69"/>
      <c r="E22" s="70"/>
      <c r="F22" s="71"/>
      <c r="G22" s="14"/>
      <c r="H22" s="22" t="s">
        <v>43</v>
      </c>
      <c r="I22" s="14" t="s">
        <v>20</v>
      </c>
      <c r="J22" s="14">
        <v>4</v>
      </c>
      <c r="K22" s="8">
        <v>704</v>
      </c>
      <c r="L22" s="8">
        <f t="shared" si="0"/>
        <v>704</v>
      </c>
    </row>
    <row r="23" spans="1:14" ht="22.5" customHeight="1">
      <c r="A23" s="15">
        <v>20</v>
      </c>
      <c r="B23" s="14">
        <v>6405</v>
      </c>
      <c r="C23" s="18"/>
      <c r="D23" s="56"/>
      <c r="E23" s="58"/>
      <c r="F23" s="62"/>
      <c r="G23" s="14"/>
      <c r="H23" s="22" t="s">
        <v>15</v>
      </c>
      <c r="I23" s="14" t="s">
        <v>30</v>
      </c>
      <c r="J23" s="14">
        <v>1</v>
      </c>
      <c r="K23" s="8">
        <v>2491.0400000000004</v>
      </c>
      <c r="L23" s="8">
        <f t="shared" si="0"/>
        <v>2491.0400000000004</v>
      </c>
    </row>
    <row r="24" spans="1:14" ht="25.5" customHeight="1">
      <c r="A24" s="52" t="s">
        <v>69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</row>
    <row r="25" spans="1:14" ht="74.25" customHeight="1">
      <c r="A25" s="15">
        <v>21</v>
      </c>
      <c r="B25" s="14">
        <v>6501</v>
      </c>
      <c r="C25" s="18">
        <f>VLOOKUP(B25,[1]Лист1!$B:$C,2,0)</f>
        <v>4607030111223</v>
      </c>
      <c r="D25" s="3" t="s">
        <v>100</v>
      </c>
      <c r="E25" s="2"/>
      <c r="F25" s="5" t="s">
        <v>75</v>
      </c>
      <c r="G25" s="14"/>
      <c r="H25" s="22" t="s">
        <v>18</v>
      </c>
      <c r="I25" s="14" t="s">
        <v>10</v>
      </c>
      <c r="J25" s="14">
        <v>15</v>
      </c>
      <c r="K25" s="8">
        <v>118.56</v>
      </c>
      <c r="L25" s="8">
        <f t="shared" si="0"/>
        <v>118.56</v>
      </c>
    </row>
    <row r="26" spans="1:14" ht="75" customHeight="1">
      <c r="A26" s="15">
        <v>22</v>
      </c>
      <c r="B26" s="14">
        <v>6601</v>
      </c>
      <c r="C26" s="18">
        <f>VLOOKUP(B26,[1]Лист1!$B:$C,2,0)</f>
        <v>4607030110547</v>
      </c>
      <c r="D26" s="3" t="s">
        <v>36</v>
      </c>
      <c r="E26" s="2"/>
      <c r="F26" s="2" t="s">
        <v>76</v>
      </c>
      <c r="G26" s="14"/>
      <c r="H26" s="22" t="s">
        <v>18</v>
      </c>
      <c r="I26" s="14" t="s">
        <v>10</v>
      </c>
      <c r="J26" s="14">
        <v>15</v>
      </c>
      <c r="K26" s="8">
        <v>118.56</v>
      </c>
      <c r="L26" s="8">
        <f t="shared" si="0"/>
        <v>118.56</v>
      </c>
    </row>
    <row r="27" spans="1:14" ht="74.25" customHeight="1">
      <c r="A27" s="15">
        <v>23</v>
      </c>
      <c r="B27" s="14">
        <v>6701</v>
      </c>
      <c r="C27" s="18">
        <f>VLOOKUP(B27,[1]Лист1!$B:$C,2,0)</f>
        <v>4607030111230</v>
      </c>
      <c r="D27" s="3" t="s">
        <v>37</v>
      </c>
      <c r="E27" s="2"/>
      <c r="F27" s="2" t="s">
        <v>77</v>
      </c>
      <c r="G27" s="14"/>
      <c r="H27" s="22" t="s">
        <v>18</v>
      </c>
      <c r="I27" s="14" t="s">
        <v>10</v>
      </c>
      <c r="J27" s="14">
        <v>15</v>
      </c>
      <c r="K27" s="8">
        <v>118.56</v>
      </c>
      <c r="L27" s="8">
        <f t="shared" si="0"/>
        <v>118.56</v>
      </c>
    </row>
  </sheetData>
  <mergeCells count="18">
    <mergeCell ref="D4:D8"/>
    <mergeCell ref="E4:E8"/>
    <mergeCell ref="F4:F8"/>
    <mergeCell ref="A1:J1"/>
    <mergeCell ref="A3:L3"/>
    <mergeCell ref="A24:L24"/>
    <mergeCell ref="D9:D10"/>
    <mergeCell ref="E9:E10"/>
    <mergeCell ref="F9:F10"/>
    <mergeCell ref="D11:D15"/>
    <mergeCell ref="E11:E15"/>
    <mergeCell ref="F11:F15"/>
    <mergeCell ref="D20:D23"/>
    <mergeCell ref="E20:E23"/>
    <mergeCell ref="F20:F23"/>
    <mergeCell ref="D16:D19"/>
    <mergeCell ref="E16:E19"/>
    <mergeCell ref="F16:F1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M87"/>
  <sheetViews>
    <sheetView workbookViewId="0">
      <pane ySplit="1" topLeftCell="A2" activePane="bottomLeft" state="frozen"/>
      <selection pane="bottomLeft" activeCell="A9" sqref="A9:C9"/>
    </sheetView>
  </sheetViews>
  <sheetFormatPr defaultRowHeight="15"/>
  <cols>
    <col min="2" max="2" width="6.85546875" customWidth="1"/>
    <col min="3" max="3" width="15.7109375" customWidth="1"/>
    <col min="4" max="4" width="19.7109375" customWidth="1"/>
    <col min="5" max="5" width="19.28515625" customWidth="1"/>
    <col min="6" max="6" width="47.85546875" customWidth="1"/>
    <col min="8" max="8" width="9.140625" style="48"/>
    <col min="10" max="10" width="10.5703125" customWidth="1"/>
    <col min="11" max="11" width="17" customWidth="1"/>
    <col min="12" max="12" width="16.7109375" customWidth="1"/>
  </cols>
  <sheetData>
    <row r="1" spans="1:13" ht="44.25" customHeight="1">
      <c r="A1" s="54" t="s">
        <v>88</v>
      </c>
      <c r="B1" s="54"/>
      <c r="C1" s="54"/>
      <c r="D1" s="54"/>
      <c r="E1" s="54"/>
      <c r="F1" s="54"/>
      <c r="G1" s="54"/>
      <c r="H1" s="54"/>
      <c r="I1" s="54"/>
      <c r="J1" s="54"/>
      <c r="K1" s="25" t="s">
        <v>109</v>
      </c>
      <c r="L1" s="26">
        <v>0</v>
      </c>
    </row>
    <row r="2" spans="1:13" ht="38.25" customHeight="1">
      <c r="A2" s="16" t="s">
        <v>0</v>
      </c>
      <c r="B2" s="16" t="s">
        <v>56</v>
      </c>
      <c r="C2" s="16" t="s">
        <v>57</v>
      </c>
      <c r="D2" s="16" t="s">
        <v>46</v>
      </c>
      <c r="E2" s="16" t="s">
        <v>47</v>
      </c>
      <c r="F2" s="16" t="s">
        <v>48</v>
      </c>
      <c r="G2" s="16" t="s">
        <v>49</v>
      </c>
      <c r="H2" s="43" t="s">
        <v>111</v>
      </c>
      <c r="I2" s="16" t="s">
        <v>50</v>
      </c>
      <c r="J2" s="16" t="s">
        <v>51</v>
      </c>
      <c r="K2" s="16" t="s">
        <v>60</v>
      </c>
      <c r="L2" s="16" t="s">
        <v>108</v>
      </c>
    </row>
    <row r="3" spans="1:13" ht="38.25" customHeight="1">
      <c r="A3" s="52" t="s">
        <v>86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3" ht="118.5" customHeight="1">
      <c r="A4" s="31">
        <v>1</v>
      </c>
      <c r="B4" s="31">
        <v>1004</v>
      </c>
      <c r="C4" s="32">
        <f>VLOOKUP(B4,[1]Лист1!$B:$C,2,0)</f>
        <v>4607012405388</v>
      </c>
      <c r="D4" s="35" t="s">
        <v>89</v>
      </c>
      <c r="E4" s="39"/>
      <c r="F4" s="109" t="s">
        <v>81</v>
      </c>
      <c r="G4" s="33" t="s">
        <v>11</v>
      </c>
      <c r="H4" s="44">
        <v>20080</v>
      </c>
      <c r="I4" s="33" t="s">
        <v>39</v>
      </c>
      <c r="J4" s="40">
        <v>32</v>
      </c>
      <c r="K4" s="34">
        <v>310.56</v>
      </c>
      <c r="L4" s="33">
        <f>-(K4*$L$1-K4)</f>
        <v>310.56</v>
      </c>
      <c r="M4" s="38"/>
    </row>
    <row r="5" spans="1:13" ht="55.5" customHeight="1">
      <c r="A5" s="4">
        <v>2</v>
      </c>
      <c r="B5" s="4">
        <v>1002</v>
      </c>
      <c r="C5" s="17">
        <f>VLOOKUP(B5,[1]Лист1!$B:$C,2,0)</f>
        <v>4607012403605</v>
      </c>
      <c r="D5" s="55" t="s">
        <v>90</v>
      </c>
      <c r="E5" s="57"/>
      <c r="F5" s="61" t="s">
        <v>82</v>
      </c>
      <c r="G5" s="4" t="s">
        <v>7</v>
      </c>
      <c r="H5" s="45"/>
      <c r="I5" s="9" t="s">
        <v>14</v>
      </c>
      <c r="J5" s="10">
        <v>100</v>
      </c>
      <c r="K5" s="8">
        <v>65.600000000000009</v>
      </c>
      <c r="L5" s="24">
        <f t="shared" ref="L5:L14" si="0">-(K5*$L$1-K5)</f>
        <v>65.600000000000009</v>
      </c>
    </row>
    <row r="6" spans="1:13" ht="47.25" customHeight="1">
      <c r="A6" s="31">
        <v>3</v>
      </c>
      <c r="B6" s="31">
        <v>1003</v>
      </c>
      <c r="C6" s="32">
        <f>VLOOKUP(B6,[1]Лист1!$B:$C,2,0)</f>
        <v>4607012404879</v>
      </c>
      <c r="D6" s="56"/>
      <c r="E6" s="58"/>
      <c r="F6" s="62"/>
      <c r="G6" s="31" t="s">
        <v>11</v>
      </c>
      <c r="H6" s="44">
        <v>20082</v>
      </c>
      <c r="I6" s="33" t="s">
        <v>39</v>
      </c>
      <c r="J6" s="40">
        <v>32</v>
      </c>
      <c r="K6" s="34">
        <v>312.8</v>
      </c>
      <c r="L6" s="33">
        <f t="shared" si="0"/>
        <v>312.8</v>
      </c>
      <c r="M6" s="38"/>
    </row>
    <row r="7" spans="1:13" ht="47.25" customHeight="1">
      <c r="A7" s="31">
        <v>4</v>
      </c>
      <c r="B7" s="31">
        <v>1122</v>
      </c>
      <c r="C7" s="32">
        <f>VLOOKUP(B7,[1]Лист1!$B:$C,2,0)</f>
        <v>4607012404855</v>
      </c>
      <c r="D7" s="55" t="s">
        <v>91</v>
      </c>
      <c r="E7" s="57"/>
      <c r="F7" s="61" t="s">
        <v>83</v>
      </c>
      <c r="G7" s="33" t="s">
        <v>12</v>
      </c>
      <c r="H7" s="44">
        <v>20083</v>
      </c>
      <c r="I7" s="33" t="s">
        <v>19</v>
      </c>
      <c r="J7" s="40">
        <v>30</v>
      </c>
      <c r="K7" s="34">
        <v>94.08</v>
      </c>
      <c r="L7" s="33">
        <f t="shared" si="0"/>
        <v>94.08</v>
      </c>
      <c r="M7" s="38"/>
    </row>
    <row r="8" spans="1:13" ht="45" customHeight="1">
      <c r="A8" s="22">
        <v>5</v>
      </c>
      <c r="B8" s="4">
        <v>1123</v>
      </c>
      <c r="C8" s="17">
        <f>VLOOKUP(B8,[1]Лист1!$B:$C,2,0)</f>
        <v>4607012405395</v>
      </c>
      <c r="D8" s="56"/>
      <c r="E8" s="58"/>
      <c r="F8" s="62"/>
      <c r="G8" s="9" t="s">
        <v>11</v>
      </c>
      <c r="H8" s="45"/>
      <c r="I8" s="9" t="s">
        <v>10</v>
      </c>
      <c r="J8" s="10">
        <v>32</v>
      </c>
      <c r="K8" s="8">
        <v>210.08000000000004</v>
      </c>
      <c r="L8" s="24">
        <f t="shared" si="0"/>
        <v>210.08000000000004</v>
      </c>
    </row>
    <row r="9" spans="1:13" ht="51.75" customHeight="1">
      <c r="A9" s="31">
        <v>6</v>
      </c>
      <c r="B9" s="31">
        <v>1011</v>
      </c>
      <c r="C9" s="32">
        <f>VLOOKUP(B9,[1]Лист1!$B:$C,2,0)</f>
        <v>4607012403766</v>
      </c>
      <c r="D9" s="55" t="s">
        <v>92</v>
      </c>
      <c r="E9" s="57"/>
      <c r="F9" s="61" t="s">
        <v>84</v>
      </c>
      <c r="G9" s="33" t="s">
        <v>12</v>
      </c>
      <c r="H9" s="44">
        <v>20085</v>
      </c>
      <c r="I9" s="33" t="s">
        <v>19</v>
      </c>
      <c r="J9" s="40">
        <v>30</v>
      </c>
      <c r="K9" s="34">
        <v>166.4</v>
      </c>
      <c r="L9" s="33">
        <f t="shared" si="0"/>
        <v>166.4</v>
      </c>
      <c r="M9" s="38"/>
    </row>
    <row r="10" spans="1:13" ht="47.25" customHeight="1">
      <c r="A10" s="22">
        <v>7</v>
      </c>
      <c r="B10" s="4">
        <v>1012</v>
      </c>
      <c r="C10" s="17">
        <f>VLOOKUP(B10,[1]Лист1!$B:$C,2,0)</f>
        <v>4607012403773</v>
      </c>
      <c r="D10" s="69"/>
      <c r="E10" s="70"/>
      <c r="F10" s="71"/>
      <c r="G10" s="9" t="s">
        <v>24</v>
      </c>
      <c r="H10" s="45"/>
      <c r="I10" s="9" t="s">
        <v>40</v>
      </c>
      <c r="J10" s="10">
        <v>36</v>
      </c>
      <c r="K10" s="8">
        <v>216.8</v>
      </c>
      <c r="L10" s="24">
        <f t="shared" si="0"/>
        <v>216.8</v>
      </c>
    </row>
    <row r="11" spans="1:13" ht="47.25" customHeight="1">
      <c r="A11" s="22">
        <v>8</v>
      </c>
      <c r="B11" s="13">
        <v>1014</v>
      </c>
      <c r="C11" s="17">
        <f>VLOOKUP(B11,[1]Лист1!$B:$C,2,0)</f>
        <v>4607012405869</v>
      </c>
      <c r="D11" s="56"/>
      <c r="E11" s="58"/>
      <c r="F11" s="62"/>
      <c r="G11" s="9" t="s">
        <v>9</v>
      </c>
      <c r="H11" s="45"/>
      <c r="I11" s="9" t="s">
        <v>44</v>
      </c>
      <c r="J11" s="10">
        <v>12</v>
      </c>
      <c r="K11" s="8">
        <v>635.20000000000005</v>
      </c>
      <c r="L11" s="24">
        <f t="shared" si="0"/>
        <v>635.20000000000005</v>
      </c>
    </row>
    <row r="12" spans="1:13" ht="89.25" customHeight="1">
      <c r="A12" s="22">
        <v>9</v>
      </c>
      <c r="B12" s="4">
        <v>3601</v>
      </c>
      <c r="C12" s="17">
        <f>VLOOKUP(B12,[1]Лист1!$B:$C,2,0)</f>
        <v>4607012403612</v>
      </c>
      <c r="D12" s="3" t="s">
        <v>93</v>
      </c>
      <c r="E12" s="2"/>
      <c r="F12" s="6" t="s">
        <v>85</v>
      </c>
      <c r="G12" s="4" t="s">
        <v>12</v>
      </c>
      <c r="H12" s="45"/>
      <c r="I12" s="4" t="s">
        <v>19</v>
      </c>
      <c r="J12" s="10">
        <v>30</v>
      </c>
      <c r="K12" s="8">
        <v>201.60000000000002</v>
      </c>
      <c r="L12" s="24">
        <f t="shared" si="0"/>
        <v>201.60000000000002</v>
      </c>
    </row>
    <row r="13" spans="1:13" ht="32.25" customHeight="1">
      <c r="A13" s="52" t="s">
        <v>87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</row>
    <row r="14" spans="1:13" ht="102.75" customHeight="1">
      <c r="A14" s="22">
        <v>10</v>
      </c>
      <c r="B14" s="4">
        <v>2501</v>
      </c>
      <c r="C14" s="17">
        <f>VLOOKUP(B14,[1]Лист1!$B:$C,2,0)</f>
        <v>4607012402028</v>
      </c>
      <c r="D14" s="3" t="s">
        <v>94</v>
      </c>
      <c r="E14" s="2"/>
      <c r="F14" s="6" t="s">
        <v>95</v>
      </c>
      <c r="G14" s="19" t="s">
        <v>41</v>
      </c>
      <c r="H14" s="45"/>
      <c r="I14" s="4" t="s">
        <v>10</v>
      </c>
      <c r="J14" s="7">
        <v>32</v>
      </c>
      <c r="K14" s="8">
        <v>228.8</v>
      </c>
      <c r="L14" s="24">
        <f t="shared" si="0"/>
        <v>228.8</v>
      </c>
    </row>
    <row r="15" spans="1:13">
      <c r="A15" s="11"/>
      <c r="B15" s="11"/>
      <c r="C15" s="11"/>
      <c r="D15" s="11"/>
      <c r="E15" s="11"/>
      <c r="F15" s="11"/>
      <c r="G15" s="11"/>
      <c r="H15" s="46"/>
      <c r="I15" s="11"/>
      <c r="J15" s="11"/>
      <c r="K15" s="11"/>
      <c r="L15" s="11"/>
    </row>
    <row r="16" spans="1:13">
      <c r="A16" s="11"/>
      <c r="B16" s="11"/>
      <c r="C16" s="11"/>
      <c r="D16" s="11"/>
      <c r="E16" s="11"/>
      <c r="F16" s="11"/>
      <c r="G16" s="11"/>
      <c r="H16" s="46"/>
      <c r="I16" s="11"/>
      <c r="J16" s="11"/>
      <c r="K16" s="11"/>
      <c r="L16" s="11"/>
    </row>
    <row r="17" spans="1:12">
      <c r="A17" s="11"/>
      <c r="B17" s="11"/>
      <c r="C17" s="11"/>
      <c r="D17" s="11"/>
      <c r="E17" s="11"/>
      <c r="F17" s="11"/>
      <c r="G17" s="11"/>
      <c r="H17" s="46"/>
      <c r="I17" s="11"/>
      <c r="J17" s="11"/>
      <c r="K17" s="11"/>
      <c r="L17" s="11"/>
    </row>
    <row r="18" spans="1:12">
      <c r="A18" s="1"/>
      <c r="B18" s="1"/>
      <c r="C18" s="1"/>
      <c r="D18" s="1"/>
      <c r="E18" s="1"/>
      <c r="F18" s="1"/>
      <c r="G18" s="1"/>
      <c r="H18" s="47"/>
      <c r="I18" s="1"/>
      <c r="J18" s="1"/>
      <c r="K18" s="1"/>
      <c r="L18" s="1"/>
    </row>
    <row r="19" spans="1:12">
      <c r="A19" s="1"/>
      <c r="B19" s="1"/>
      <c r="C19" s="1"/>
      <c r="D19" s="1"/>
      <c r="E19" s="1"/>
      <c r="F19" s="1"/>
      <c r="G19" s="1"/>
      <c r="H19" s="47"/>
      <c r="I19" s="1"/>
      <c r="J19" s="1"/>
      <c r="K19" s="1"/>
      <c r="L19" s="1"/>
    </row>
    <row r="20" spans="1:12">
      <c r="A20" s="1"/>
      <c r="B20" s="1"/>
      <c r="C20" s="1"/>
      <c r="D20" s="1"/>
      <c r="E20" s="1"/>
      <c r="F20" s="1"/>
      <c r="G20" s="1"/>
      <c r="H20" s="47"/>
      <c r="I20" s="1"/>
      <c r="J20" s="1"/>
      <c r="K20" s="1"/>
      <c r="L20" s="1"/>
    </row>
    <row r="21" spans="1:12">
      <c r="A21" s="1"/>
      <c r="B21" s="1"/>
      <c r="C21" s="1"/>
      <c r="D21" s="1"/>
      <c r="E21" s="1"/>
      <c r="F21" s="1"/>
      <c r="G21" s="1"/>
      <c r="H21" s="47"/>
      <c r="I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47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47"/>
      <c r="I23" s="1"/>
      <c r="J23" s="1"/>
      <c r="K23" s="1"/>
      <c r="L23" s="1"/>
    </row>
    <row r="24" spans="1:12">
      <c r="A24" s="1"/>
      <c r="B24" s="1"/>
      <c r="C24" s="1"/>
      <c r="D24" s="1"/>
      <c r="E24" s="1"/>
      <c r="F24" s="1"/>
      <c r="G24" s="1"/>
      <c r="H24" s="47"/>
      <c r="I24" s="1"/>
      <c r="J24" s="1"/>
      <c r="K24" s="1"/>
      <c r="L24" s="1"/>
    </row>
    <row r="25" spans="1:12">
      <c r="A25" s="1"/>
      <c r="B25" s="1"/>
      <c r="C25" s="1"/>
      <c r="D25" s="1"/>
      <c r="E25" s="1"/>
      <c r="F25" s="1"/>
      <c r="G25" s="1"/>
      <c r="H25" s="47"/>
      <c r="I25" s="1"/>
      <c r="J25" s="1"/>
      <c r="K25" s="1"/>
      <c r="L25" s="1"/>
    </row>
    <row r="26" spans="1:12">
      <c r="A26" s="1"/>
      <c r="B26" s="1"/>
      <c r="C26" s="1"/>
      <c r="D26" s="1"/>
      <c r="E26" s="1"/>
      <c r="F26" s="1"/>
      <c r="G26" s="1"/>
      <c r="H26" s="47"/>
      <c r="I26" s="1"/>
      <c r="J26" s="1"/>
      <c r="K26" s="1"/>
      <c r="L26" s="1"/>
    </row>
    <row r="27" spans="1:12">
      <c r="A27" s="1"/>
      <c r="B27" s="1"/>
      <c r="C27" s="1"/>
      <c r="D27" s="1"/>
      <c r="E27" s="1"/>
      <c r="F27" s="1"/>
      <c r="G27" s="1"/>
      <c r="H27" s="47"/>
      <c r="I27" s="1"/>
      <c r="J27" s="1"/>
      <c r="K27" s="1"/>
      <c r="L27" s="1"/>
    </row>
    <row r="28" spans="1:12">
      <c r="A28" s="1"/>
      <c r="B28" s="1"/>
      <c r="C28" s="1"/>
      <c r="D28" s="1"/>
      <c r="E28" s="1"/>
      <c r="F28" s="1"/>
      <c r="G28" s="1"/>
      <c r="H28" s="47"/>
      <c r="I28" s="1"/>
      <c r="J28" s="1"/>
      <c r="K28" s="1"/>
      <c r="L28" s="1"/>
    </row>
    <row r="29" spans="1:12">
      <c r="A29" s="1"/>
      <c r="B29" s="1"/>
      <c r="C29" s="1"/>
      <c r="D29" s="1"/>
      <c r="E29" s="1"/>
      <c r="F29" s="1"/>
      <c r="G29" s="1"/>
      <c r="H29" s="47"/>
      <c r="I29" s="1"/>
      <c r="J29" s="1"/>
      <c r="K29" s="1"/>
      <c r="L29" s="1"/>
    </row>
    <row r="30" spans="1:12">
      <c r="A30" s="1"/>
      <c r="B30" s="1"/>
      <c r="C30" s="1"/>
      <c r="D30" s="1"/>
      <c r="E30" s="1"/>
      <c r="F30" s="1"/>
      <c r="G30" s="1"/>
      <c r="H30" s="47"/>
      <c r="I30" s="1"/>
      <c r="J30" s="1"/>
      <c r="K30" s="1"/>
      <c r="L30" s="1"/>
    </row>
    <row r="31" spans="1:12">
      <c r="A31" s="1"/>
      <c r="B31" s="1"/>
      <c r="C31" s="1"/>
      <c r="D31" s="1"/>
      <c r="E31" s="1"/>
      <c r="F31" s="1"/>
      <c r="G31" s="1"/>
      <c r="H31" s="47"/>
      <c r="I31" s="1"/>
      <c r="J31" s="1"/>
      <c r="K31" s="1"/>
      <c r="L31" s="1"/>
    </row>
    <row r="32" spans="1:12">
      <c r="A32" s="1"/>
      <c r="B32" s="1"/>
      <c r="C32" s="1"/>
      <c r="D32" s="1"/>
      <c r="E32" s="1"/>
      <c r="F32" s="1"/>
      <c r="G32" s="1"/>
      <c r="H32" s="47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47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47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47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47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47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  <c r="H38" s="47"/>
      <c r="I38" s="1"/>
      <c r="J38" s="1"/>
      <c r="K38" s="1"/>
      <c r="L38" s="1"/>
    </row>
    <row r="39" spans="1:12">
      <c r="A39" s="1"/>
      <c r="B39" s="1"/>
      <c r="C39" s="1"/>
      <c r="D39" s="1"/>
      <c r="E39" s="1"/>
      <c r="F39" s="1"/>
      <c r="G39" s="1"/>
      <c r="H39" s="47"/>
      <c r="I39" s="1"/>
      <c r="J39" s="1"/>
      <c r="K39" s="1"/>
      <c r="L39" s="1"/>
    </row>
    <row r="40" spans="1:12">
      <c r="A40" s="1"/>
      <c r="B40" s="1"/>
      <c r="C40" s="1"/>
      <c r="D40" s="1"/>
      <c r="E40" s="1"/>
      <c r="F40" s="1"/>
      <c r="G40" s="1"/>
      <c r="H40" s="47"/>
      <c r="I40" s="1"/>
      <c r="J40" s="1"/>
      <c r="K40" s="1"/>
      <c r="L40" s="1"/>
    </row>
    <row r="41" spans="1:12">
      <c r="A41" s="1"/>
      <c r="B41" s="1"/>
      <c r="C41" s="1"/>
      <c r="D41" s="1"/>
      <c r="E41" s="1"/>
      <c r="F41" s="1"/>
      <c r="G41" s="1"/>
      <c r="H41" s="47"/>
      <c r="I41" s="1"/>
      <c r="J41" s="1"/>
      <c r="K41" s="1"/>
      <c r="L41" s="1"/>
    </row>
    <row r="42" spans="1:12">
      <c r="A42" s="1"/>
      <c r="B42" s="1"/>
      <c r="C42" s="1"/>
      <c r="D42" s="1"/>
      <c r="E42" s="1"/>
      <c r="F42" s="1"/>
      <c r="G42" s="1"/>
      <c r="H42" s="47"/>
      <c r="I42" s="1"/>
      <c r="J42" s="1"/>
      <c r="K42" s="1"/>
      <c r="L42" s="1"/>
    </row>
    <row r="43" spans="1:12">
      <c r="A43" s="1"/>
      <c r="B43" s="1"/>
      <c r="C43" s="1"/>
      <c r="D43" s="1"/>
      <c r="E43" s="1"/>
      <c r="F43" s="1"/>
      <c r="G43" s="1"/>
      <c r="H43" s="47"/>
      <c r="I43" s="1"/>
      <c r="J43" s="1"/>
      <c r="K43" s="1"/>
      <c r="L43" s="1"/>
    </row>
    <row r="44" spans="1:12">
      <c r="A44" s="1"/>
      <c r="B44" s="1"/>
      <c r="C44" s="1"/>
      <c r="D44" s="1"/>
      <c r="E44" s="1"/>
      <c r="F44" s="1"/>
      <c r="G44" s="1"/>
      <c r="H44" s="47"/>
      <c r="I44" s="1"/>
      <c r="J44" s="1"/>
      <c r="K44" s="1"/>
      <c r="L44" s="1"/>
    </row>
    <row r="45" spans="1:12">
      <c r="A45" s="1"/>
      <c r="B45" s="1"/>
      <c r="C45" s="1"/>
      <c r="D45" s="1"/>
      <c r="E45" s="1"/>
      <c r="F45" s="1"/>
      <c r="G45" s="1"/>
      <c r="H45" s="47"/>
      <c r="I45" s="1"/>
      <c r="J45" s="1"/>
      <c r="K45" s="1"/>
      <c r="L45" s="1"/>
    </row>
    <row r="46" spans="1:12">
      <c r="A46" s="1"/>
      <c r="B46" s="1"/>
      <c r="C46" s="1"/>
      <c r="D46" s="1"/>
      <c r="E46" s="1"/>
      <c r="F46" s="1"/>
      <c r="G46" s="1"/>
      <c r="H46" s="47"/>
      <c r="I46" s="1"/>
      <c r="J46" s="1"/>
      <c r="K46" s="1"/>
      <c r="L46" s="1"/>
    </row>
    <row r="47" spans="1:12">
      <c r="A47" s="1"/>
      <c r="B47" s="1"/>
      <c r="C47" s="1"/>
      <c r="D47" s="1"/>
      <c r="E47" s="1"/>
      <c r="F47" s="1"/>
      <c r="G47" s="1"/>
      <c r="H47" s="47"/>
      <c r="I47" s="1"/>
      <c r="J47" s="1"/>
      <c r="K47" s="1"/>
      <c r="L47" s="1"/>
    </row>
    <row r="48" spans="1:12">
      <c r="A48" s="1"/>
      <c r="B48" s="1"/>
      <c r="C48" s="1"/>
      <c r="D48" s="1"/>
      <c r="E48" s="1"/>
      <c r="F48" s="1"/>
      <c r="G48" s="1"/>
      <c r="H48" s="47"/>
      <c r="I48" s="1"/>
      <c r="J48" s="1"/>
      <c r="K48" s="1"/>
      <c r="L48" s="1"/>
    </row>
    <row r="49" spans="1:12">
      <c r="A49" s="1"/>
      <c r="B49" s="1"/>
      <c r="C49" s="1"/>
      <c r="D49" s="1"/>
      <c r="E49" s="1"/>
      <c r="F49" s="1"/>
      <c r="G49" s="1"/>
      <c r="H49" s="47"/>
      <c r="I49" s="1"/>
      <c r="J49" s="1"/>
      <c r="K49" s="1"/>
      <c r="L49" s="1"/>
    </row>
    <row r="50" spans="1:12">
      <c r="A50" s="1"/>
      <c r="B50" s="1"/>
      <c r="C50" s="1"/>
      <c r="D50" s="1"/>
      <c r="E50" s="1"/>
      <c r="F50" s="1"/>
      <c r="G50" s="1"/>
      <c r="H50" s="47"/>
      <c r="I50" s="1"/>
      <c r="J50" s="1"/>
      <c r="K50" s="1"/>
      <c r="L50" s="1"/>
    </row>
    <row r="51" spans="1:12">
      <c r="A51" s="1"/>
      <c r="B51" s="1"/>
      <c r="C51" s="1"/>
      <c r="D51" s="1"/>
      <c r="E51" s="1"/>
      <c r="F51" s="1"/>
      <c r="G51" s="1"/>
      <c r="H51" s="47"/>
      <c r="I51" s="1"/>
      <c r="J51" s="1"/>
      <c r="K51" s="1"/>
      <c r="L51" s="1"/>
    </row>
    <row r="52" spans="1:12">
      <c r="A52" s="1"/>
      <c r="B52" s="1"/>
      <c r="C52" s="1"/>
      <c r="D52" s="1"/>
      <c r="E52" s="1"/>
      <c r="F52" s="1"/>
      <c r="G52" s="1"/>
      <c r="H52" s="47"/>
      <c r="I52" s="1"/>
      <c r="J52" s="1"/>
      <c r="K52" s="1"/>
      <c r="L52" s="1"/>
    </row>
    <row r="53" spans="1:12">
      <c r="A53" s="1"/>
      <c r="B53" s="1"/>
      <c r="C53" s="1"/>
      <c r="D53" s="1"/>
      <c r="E53" s="1"/>
      <c r="F53" s="1"/>
      <c r="G53" s="1"/>
      <c r="H53" s="47"/>
      <c r="I53" s="1"/>
      <c r="J53" s="1"/>
      <c r="K53" s="1"/>
      <c r="L53" s="1"/>
    </row>
    <row r="54" spans="1:12">
      <c r="A54" s="1"/>
      <c r="B54" s="1"/>
      <c r="C54" s="1"/>
      <c r="D54" s="1"/>
      <c r="E54" s="1"/>
      <c r="F54" s="1"/>
      <c r="G54" s="1"/>
      <c r="H54" s="47"/>
      <c r="I54" s="1"/>
      <c r="J54" s="1"/>
      <c r="K54" s="1"/>
      <c r="L54" s="1"/>
    </row>
    <row r="55" spans="1:12">
      <c r="A55" s="1"/>
      <c r="B55" s="1"/>
      <c r="C55" s="1"/>
      <c r="D55" s="1"/>
      <c r="E55" s="1"/>
      <c r="F55" s="1"/>
      <c r="G55" s="1"/>
      <c r="H55" s="47"/>
      <c r="I55" s="1"/>
      <c r="J55" s="1"/>
      <c r="K55" s="1"/>
      <c r="L55" s="1"/>
    </row>
    <row r="56" spans="1:12">
      <c r="A56" s="1"/>
      <c r="B56" s="1"/>
      <c r="C56" s="1"/>
      <c r="D56" s="1"/>
      <c r="E56" s="1"/>
      <c r="F56" s="1"/>
      <c r="G56" s="1"/>
      <c r="H56" s="47"/>
      <c r="I56" s="1"/>
      <c r="J56" s="1"/>
      <c r="K56" s="1"/>
      <c r="L56" s="1"/>
    </row>
    <row r="57" spans="1:12">
      <c r="A57" s="1"/>
      <c r="B57" s="1"/>
      <c r="C57" s="1"/>
      <c r="D57" s="1"/>
      <c r="E57" s="1"/>
      <c r="F57" s="1"/>
      <c r="G57" s="1"/>
      <c r="H57" s="47"/>
      <c r="I57" s="1"/>
      <c r="J57" s="1"/>
      <c r="K57" s="1"/>
      <c r="L57" s="1"/>
    </row>
    <row r="58" spans="1:12">
      <c r="A58" s="1"/>
      <c r="B58" s="1"/>
      <c r="C58" s="1"/>
      <c r="D58" s="1"/>
      <c r="E58" s="1"/>
      <c r="F58" s="1"/>
      <c r="G58" s="1"/>
      <c r="H58" s="47"/>
      <c r="I58" s="1"/>
      <c r="J58" s="1"/>
      <c r="K58" s="1"/>
      <c r="L58" s="1"/>
    </row>
    <row r="59" spans="1:12">
      <c r="A59" s="1"/>
      <c r="B59" s="1"/>
      <c r="C59" s="1"/>
      <c r="D59" s="1"/>
      <c r="E59" s="1"/>
      <c r="F59" s="1"/>
      <c r="G59" s="1"/>
      <c r="H59" s="47"/>
      <c r="I59" s="1"/>
      <c r="J59" s="1"/>
      <c r="K59" s="1"/>
      <c r="L59" s="1"/>
    </row>
    <row r="60" spans="1:12">
      <c r="A60" s="1"/>
      <c r="B60" s="1"/>
      <c r="C60" s="1"/>
      <c r="D60" s="1"/>
      <c r="E60" s="1"/>
      <c r="F60" s="1"/>
      <c r="G60" s="1"/>
      <c r="H60" s="47"/>
      <c r="I60" s="1"/>
      <c r="J60" s="1"/>
      <c r="K60" s="1"/>
      <c r="L60" s="1"/>
    </row>
    <row r="61" spans="1:12">
      <c r="A61" s="1"/>
      <c r="B61" s="1"/>
      <c r="C61" s="1"/>
      <c r="D61" s="1"/>
      <c r="E61" s="1"/>
      <c r="F61" s="1"/>
      <c r="G61" s="1"/>
      <c r="H61" s="47"/>
      <c r="I61" s="1"/>
      <c r="J61" s="1"/>
      <c r="K61" s="1"/>
      <c r="L61" s="1"/>
    </row>
    <row r="62" spans="1:12">
      <c r="A62" s="1"/>
      <c r="B62" s="1"/>
      <c r="C62" s="1"/>
      <c r="D62" s="1"/>
      <c r="E62" s="1"/>
      <c r="F62" s="1"/>
      <c r="G62" s="1"/>
      <c r="H62" s="47"/>
      <c r="I62" s="1"/>
      <c r="J62" s="1"/>
      <c r="K62" s="1"/>
      <c r="L62" s="1"/>
    </row>
    <row r="63" spans="1:12">
      <c r="A63" s="1"/>
      <c r="B63" s="1"/>
      <c r="C63" s="1"/>
      <c r="D63" s="1"/>
      <c r="E63" s="1"/>
      <c r="F63" s="1"/>
      <c r="G63" s="1"/>
      <c r="H63" s="47"/>
      <c r="I63" s="1"/>
      <c r="J63" s="1"/>
      <c r="K63" s="1"/>
      <c r="L63" s="1"/>
    </row>
    <row r="64" spans="1:12">
      <c r="A64" s="1"/>
      <c r="B64" s="1"/>
      <c r="C64" s="1"/>
      <c r="D64" s="1"/>
      <c r="E64" s="1"/>
      <c r="F64" s="1"/>
      <c r="G64" s="1"/>
      <c r="H64" s="47"/>
      <c r="I64" s="1"/>
      <c r="J64" s="1"/>
      <c r="K64" s="1"/>
      <c r="L64" s="1"/>
    </row>
    <row r="65" spans="1:12">
      <c r="A65" s="1"/>
      <c r="B65" s="1"/>
      <c r="C65" s="1"/>
      <c r="D65" s="1"/>
      <c r="E65" s="1"/>
      <c r="F65" s="1"/>
      <c r="G65" s="1"/>
      <c r="H65" s="47"/>
      <c r="I65" s="1"/>
      <c r="J65" s="1"/>
      <c r="K65" s="1"/>
      <c r="L65" s="1"/>
    </row>
    <row r="66" spans="1:12">
      <c r="A66" s="1"/>
      <c r="B66" s="1"/>
      <c r="C66" s="1"/>
      <c r="D66" s="1"/>
      <c r="E66" s="1"/>
      <c r="F66" s="1"/>
      <c r="G66" s="1"/>
      <c r="H66" s="47"/>
      <c r="I66" s="1"/>
      <c r="J66" s="1"/>
      <c r="K66" s="1"/>
      <c r="L66" s="1"/>
    </row>
    <row r="67" spans="1:12">
      <c r="A67" s="1"/>
      <c r="B67" s="1"/>
      <c r="C67" s="1"/>
      <c r="D67" s="1"/>
      <c r="E67" s="1"/>
      <c r="F67" s="1"/>
      <c r="G67" s="1"/>
      <c r="H67" s="47"/>
      <c r="I67" s="1"/>
      <c r="J67" s="1"/>
      <c r="K67" s="1"/>
      <c r="L67" s="1"/>
    </row>
    <row r="68" spans="1:12">
      <c r="A68" s="1"/>
      <c r="B68" s="1"/>
      <c r="C68" s="1"/>
      <c r="D68" s="1"/>
      <c r="E68" s="1"/>
      <c r="F68" s="1"/>
      <c r="G68" s="1"/>
      <c r="H68" s="47"/>
      <c r="I68" s="1"/>
      <c r="J68" s="1"/>
      <c r="K68" s="1"/>
      <c r="L68" s="1"/>
    </row>
    <row r="69" spans="1:12">
      <c r="A69" s="1"/>
      <c r="B69" s="1"/>
      <c r="C69" s="1"/>
      <c r="D69" s="1"/>
      <c r="E69" s="1"/>
      <c r="F69" s="1"/>
      <c r="G69" s="1"/>
      <c r="H69" s="47"/>
      <c r="I69" s="1"/>
      <c r="J69" s="1"/>
      <c r="K69" s="1"/>
      <c r="L69" s="1"/>
    </row>
    <row r="70" spans="1:12">
      <c r="A70" s="1"/>
      <c r="B70" s="1"/>
      <c r="C70" s="1"/>
      <c r="D70" s="1"/>
      <c r="E70" s="1"/>
      <c r="F70" s="1"/>
      <c r="G70" s="1"/>
      <c r="H70" s="47"/>
      <c r="I70" s="1"/>
      <c r="J70" s="1"/>
      <c r="K70" s="1"/>
      <c r="L70" s="1"/>
    </row>
    <row r="71" spans="1:12">
      <c r="A71" s="1"/>
      <c r="B71" s="1"/>
      <c r="C71" s="1"/>
      <c r="D71" s="1"/>
      <c r="E71" s="1"/>
      <c r="F71" s="1"/>
      <c r="G71" s="1"/>
      <c r="H71" s="47"/>
      <c r="I71" s="1"/>
      <c r="J71" s="1"/>
      <c r="K71" s="1"/>
      <c r="L71" s="1"/>
    </row>
    <row r="72" spans="1:12">
      <c r="A72" s="1"/>
      <c r="B72" s="1"/>
      <c r="C72" s="1"/>
      <c r="D72" s="1"/>
      <c r="E72" s="1"/>
      <c r="F72" s="1"/>
      <c r="G72" s="1"/>
      <c r="H72" s="47"/>
      <c r="I72" s="1"/>
      <c r="J72" s="1"/>
      <c r="K72" s="1"/>
      <c r="L72" s="1"/>
    </row>
    <row r="73" spans="1:12">
      <c r="A73" s="1"/>
      <c r="B73" s="1"/>
      <c r="C73" s="1"/>
      <c r="D73" s="1"/>
      <c r="E73" s="1"/>
      <c r="F73" s="1"/>
      <c r="G73" s="1"/>
      <c r="H73" s="47"/>
      <c r="I73" s="1"/>
      <c r="J73" s="1"/>
      <c r="K73" s="1"/>
      <c r="L73" s="1"/>
    </row>
    <row r="74" spans="1:12">
      <c r="A74" s="1"/>
      <c r="B74" s="1"/>
      <c r="C74" s="1"/>
      <c r="D74" s="1"/>
      <c r="E74" s="1"/>
      <c r="F74" s="1"/>
      <c r="G74" s="1"/>
      <c r="H74" s="47"/>
      <c r="I74" s="1"/>
      <c r="J74" s="1"/>
      <c r="K74" s="1"/>
      <c r="L74" s="1"/>
    </row>
    <row r="75" spans="1:12">
      <c r="A75" s="1"/>
      <c r="B75" s="1"/>
      <c r="C75" s="1"/>
      <c r="D75" s="1"/>
      <c r="E75" s="1"/>
      <c r="F75" s="1"/>
      <c r="G75" s="1"/>
      <c r="H75" s="47"/>
      <c r="I75" s="1"/>
      <c r="J75" s="1"/>
      <c r="K75" s="1"/>
      <c r="L75" s="1"/>
    </row>
    <row r="76" spans="1:12">
      <c r="A76" s="1"/>
      <c r="B76" s="1"/>
      <c r="C76" s="1"/>
      <c r="D76" s="1"/>
      <c r="E76" s="1"/>
      <c r="F76" s="1"/>
      <c r="G76" s="1"/>
      <c r="H76" s="47"/>
      <c r="I76" s="1"/>
      <c r="J76" s="1"/>
      <c r="K76" s="1"/>
      <c r="L76" s="1"/>
    </row>
    <row r="77" spans="1:12">
      <c r="A77" s="1"/>
      <c r="B77" s="1"/>
      <c r="C77" s="1"/>
      <c r="D77" s="1"/>
      <c r="E77" s="1"/>
      <c r="F77" s="1"/>
      <c r="G77" s="1"/>
      <c r="H77" s="47"/>
      <c r="I77" s="1"/>
      <c r="J77" s="1"/>
      <c r="K77" s="1"/>
      <c r="L77" s="1"/>
    </row>
    <row r="78" spans="1:12">
      <c r="A78" s="1"/>
      <c r="B78" s="1"/>
      <c r="C78" s="1"/>
      <c r="D78" s="1"/>
      <c r="E78" s="1"/>
      <c r="F78" s="1"/>
      <c r="G78" s="1"/>
      <c r="H78" s="47"/>
      <c r="I78" s="1"/>
      <c r="J78" s="1"/>
      <c r="K78" s="1"/>
      <c r="L78" s="1"/>
    </row>
    <row r="79" spans="1:12">
      <c r="A79" s="1"/>
      <c r="B79" s="1"/>
      <c r="C79" s="1"/>
      <c r="D79" s="1"/>
      <c r="E79" s="1"/>
      <c r="F79" s="1"/>
      <c r="G79" s="1"/>
      <c r="H79" s="47"/>
      <c r="I79" s="1"/>
      <c r="J79" s="1"/>
      <c r="K79" s="1"/>
      <c r="L79" s="1"/>
    </row>
    <row r="80" spans="1:12">
      <c r="A80" s="1"/>
      <c r="B80" s="1"/>
      <c r="C80" s="1"/>
      <c r="D80" s="1"/>
      <c r="E80" s="1"/>
      <c r="F80" s="1"/>
      <c r="G80" s="1"/>
      <c r="H80" s="47"/>
      <c r="I80" s="1"/>
      <c r="J80" s="1"/>
      <c r="K80" s="1"/>
      <c r="L80" s="1"/>
    </row>
    <row r="81" spans="1:12">
      <c r="A81" s="1"/>
      <c r="B81" s="1"/>
      <c r="C81" s="1"/>
      <c r="D81" s="1"/>
      <c r="E81" s="1"/>
      <c r="F81" s="1"/>
      <c r="G81" s="1"/>
      <c r="H81" s="47"/>
      <c r="I81" s="1"/>
      <c r="J81" s="1"/>
      <c r="K81" s="1"/>
      <c r="L81" s="1"/>
    </row>
    <row r="82" spans="1:12">
      <c r="A82" s="1"/>
      <c r="B82" s="1"/>
      <c r="C82" s="1"/>
      <c r="D82" s="1"/>
      <c r="E82" s="1"/>
      <c r="F82" s="1"/>
      <c r="G82" s="1"/>
      <c r="H82" s="47"/>
      <c r="I82" s="1"/>
      <c r="J82" s="1"/>
      <c r="K82" s="1"/>
      <c r="L82" s="1"/>
    </row>
    <row r="83" spans="1:12">
      <c r="A83" s="1"/>
      <c r="B83" s="1"/>
      <c r="C83" s="1"/>
      <c r="D83" s="1"/>
      <c r="E83" s="1"/>
      <c r="F83" s="1"/>
      <c r="G83" s="1"/>
      <c r="H83" s="47"/>
      <c r="I83" s="1"/>
      <c r="J83" s="1"/>
      <c r="K83" s="1"/>
      <c r="L83" s="1"/>
    </row>
    <row r="84" spans="1:12">
      <c r="A84" s="1"/>
      <c r="B84" s="1"/>
      <c r="C84" s="1"/>
      <c r="D84" s="1"/>
      <c r="E84" s="1"/>
      <c r="F84" s="1"/>
      <c r="G84" s="1"/>
      <c r="H84" s="47"/>
      <c r="I84" s="1"/>
      <c r="J84" s="1"/>
      <c r="K84" s="1"/>
      <c r="L84" s="1"/>
    </row>
    <row r="85" spans="1:12">
      <c r="A85" s="1"/>
      <c r="B85" s="1"/>
      <c r="C85" s="1"/>
      <c r="D85" s="1"/>
      <c r="E85" s="1"/>
      <c r="F85" s="1"/>
      <c r="G85" s="1"/>
      <c r="H85" s="47"/>
      <c r="I85" s="1"/>
      <c r="J85" s="1"/>
      <c r="K85" s="1"/>
      <c r="L85" s="1"/>
    </row>
    <row r="86" spans="1:12">
      <c r="A86" s="1"/>
      <c r="B86" s="1"/>
      <c r="C86" s="1"/>
      <c r="D86" s="1"/>
      <c r="E86" s="1"/>
      <c r="F86" s="1"/>
      <c r="G86" s="1"/>
      <c r="H86" s="47"/>
      <c r="I86" s="1"/>
      <c r="J86" s="1"/>
      <c r="K86" s="1"/>
      <c r="L86" s="1"/>
    </row>
    <row r="87" spans="1:12">
      <c r="A87" s="1"/>
      <c r="B87" s="1"/>
      <c r="C87" s="1"/>
      <c r="D87" s="1"/>
      <c r="E87" s="1"/>
      <c r="F87" s="1"/>
      <c r="G87" s="1"/>
      <c r="H87" s="47"/>
      <c r="I87" s="1"/>
      <c r="J87" s="1"/>
      <c r="K87" s="1"/>
      <c r="L87" s="1"/>
    </row>
  </sheetData>
  <mergeCells count="12">
    <mergeCell ref="A1:J1"/>
    <mergeCell ref="A3:L3"/>
    <mergeCell ref="A13:L13"/>
    <mergeCell ref="E9:E11"/>
    <mergeCell ref="D9:D11"/>
    <mergeCell ref="F9:F11"/>
    <mergeCell ref="D5:D6"/>
    <mergeCell ref="D7:D8"/>
    <mergeCell ref="E5:E6"/>
    <mergeCell ref="E7:E8"/>
    <mergeCell ref="F7:F8"/>
    <mergeCell ref="F5:F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Авто, бытовое</vt:lpstr>
      <vt:lpstr>Хозяйственное направление</vt:lpstr>
      <vt:lpstr>Строительно-бытовое направление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2019-11-19T07:17:23Z</dcterms:modified>
</cp:coreProperties>
</file>