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/>
  <bookViews>
    <workbookView xWindow="-105" yWindow="-105" windowWidth="26295" windowHeight="14310"/>
  </bookViews>
  <sheets>
    <sheet name="Зона 1" sheetId="5" r:id="rId1"/>
    <sheet name="Зона 2" sheetId="18" r:id="rId2"/>
    <sheet name="Зона 3" sheetId="19" r:id="rId3"/>
    <sheet name="Беларусь" sheetId="20" state="hidden" r:id="rId4"/>
    <sheet name="Регионы по зонам" sheetId="21" r:id="rId5"/>
  </sheets>
  <definedNames>
    <definedName name="_xlnm._FilterDatabase" localSheetId="3" hidden="1">Беларусь!$A$2:$K$40</definedName>
    <definedName name="_xlnm._FilterDatabase" localSheetId="0" hidden="1">'Зона 1'!$A$2:$H$40</definedName>
    <definedName name="_xlnm._FilterDatabase" localSheetId="1" hidden="1">'Зона 2'!$A$2:$H$40</definedName>
    <definedName name="_xlnm._FilterDatabase" localSheetId="2" hidden="1">'Зона 3'!$A$2:$H$40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9"/>
  <c r="F19"/>
  <c r="F18"/>
  <c r="F17"/>
  <c r="F16"/>
  <c r="F15"/>
  <c r="F14"/>
  <c r="F13"/>
  <c r="F12"/>
  <c r="F11"/>
  <c r="F10"/>
  <c r="F9"/>
  <c r="F8"/>
  <c r="F7"/>
  <c r="F6"/>
  <c r="F5"/>
  <c r="F4"/>
  <c r="F3"/>
  <c r="F20" i="18"/>
  <c r="F19"/>
  <c r="F18"/>
  <c r="F17"/>
  <c r="F16"/>
  <c r="F15"/>
  <c r="F14"/>
  <c r="F13"/>
  <c r="F12"/>
  <c r="F11"/>
  <c r="F10"/>
  <c r="F9"/>
  <c r="F8"/>
  <c r="F7"/>
  <c r="F6"/>
  <c r="F5"/>
  <c r="F4"/>
  <c r="F3"/>
  <c r="F20" i="5"/>
  <c r="F19"/>
  <c r="F18"/>
  <c r="F17"/>
  <c r="F16"/>
  <c r="F15"/>
  <c r="F14"/>
  <c r="F13"/>
  <c r="F12"/>
  <c r="F11"/>
  <c r="F10"/>
  <c r="F9"/>
  <c r="F8"/>
  <c r="F7"/>
  <c r="F6"/>
  <c r="F5"/>
  <c r="F4"/>
  <c r="F3"/>
  <c r="J19" i="20"/>
  <c r="J36"/>
  <c r="J4"/>
  <c r="J5"/>
  <c r="J6"/>
  <c r="J7"/>
  <c r="J8"/>
  <c r="J9"/>
  <c r="J10"/>
  <c r="J11"/>
  <c r="J12"/>
  <c r="J13"/>
  <c r="J14"/>
  <c r="J15"/>
  <c r="J16"/>
  <c r="J17"/>
  <c r="J18"/>
  <c r="J20"/>
  <c r="J22"/>
  <c r="J23"/>
  <c r="J24"/>
  <c r="J25"/>
  <c r="J26"/>
  <c r="J27"/>
  <c r="J28"/>
  <c r="J29"/>
  <c r="J30"/>
  <c r="J31"/>
  <c r="J32"/>
  <c r="J33"/>
  <c r="J34"/>
  <c r="J35"/>
  <c r="J37"/>
  <c r="J38"/>
  <c r="J39"/>
  <c r="J40"/>
  <c r="J3"/>
  <c r="F64"/>
  <c r="F68"/>
  <c r="F25" s="1"/>
  <c r="G25" s="1"/>
  <c r="F82"/>
  <c r="F39" s="1"/>
  <c r="G39" s="1"/>
  <c r="F83"/>
  <c r="F40"/>
  <c r="G40" s="1"/>
  <c r="D7"/>
  <c r="D8"/>
  <c r="D10"/>
  <c r="D14"/>
  <c r="D15"/>
  <c r="D16"/>
  <c r="D18"/>
  <c r="D20"/>
  <c r="D23"/>
  <c r="D25"/>
  <c r="D29"/>
  <c r="D31"/>
  <c r="D33"/>
  <c r="D37"/>
  <c r="D3"/>
  <c r="G83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3"/>
  <c r="D62"/>
  <c r="D61"/>
  <c r="D60"/>
  <c r="D59"/>
  <c r="D58"/>
  <c r="D57"/>
  <c r="D56"/>
  <c r="D55"/>
  <c r="D54"/>
  <c r="D53"/>
  <c r="D52"/>
  <c r="D51"/>
  <c r="D50"/>
  <c r="D49"/>
  <c r="D48"/>
  <c r="D47"/>
  <c r="D40"/>
  <c r="D38"/>
  <c r="D34"/>
  <c r="D30"/>
  <c r="D28"/>
  <c r="D26"/>
  <c r="D22"/>
  <c r="D17"/>
  <c r="D13"/>
  <c r="D12"/>
  <c r="D9"/>
  <c r="D6"/>
  <c r="D5"/>
  <c r="D4"/>
  <c r="D22" i="19"/>
  <c r="G22" s="1"/>
  <c r="D23"/>
  <c r="G23" s="1"/>
  <c r="D24"/>
  <c r="G24" s="1"/>
  <c r="D27"/>
  <c r="G27" s="1"/>
  <c r="D28"/>
  <c r="G28" s="1"/>
  <c r="F31"/>
  <c r="D32"/>
  <c r="G32" s="1"/>
  <c r="D38"/>
  <c r="G38" s="1"/>
  <c r="F40"/>
  <c r="D37"/>
  <c r="G37" s="1"/>
  <c r="D30"/>
  <c r="G30" s="1"/>
  <c r="D29"/>
  <c r="G29" s="1"/>
  <c r="D26"/>
  <c r="G26" s="1"/>
  <c r="D25"/>
  <c r="G25" s="1"/>
  <c r="D3" l="1"/>
  <c r="G3" s="1"/>
  <c r="D4"/>
  <c r="G4" s="1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3" i="18"/>
  <c r="G3" s="1"/>
  <c r="D4"/>
  <c r="G4" s="1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3" i="5"/>
  <c r="G3" s="1"/>
  <c r="D4"/>
  <c r="G4" s="1"/>
  <c r="D5"/>
  <c r="G5" s="1"/>
  <c r="D6"/>
  <c r="G6" s="1"/>
  <c r="D7"/>
  <c r="G7" s="1"/>
  <c r="D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F80" i="20"/>
  <c r="F37" s="1"/>
  <c r="F76"/>
  <c r="F33" s="1"/>
  <c r="G33" s="1"/>
  <c r="D46"/>
  <c r="F46"/>
  <c r="F3" s="1"/>
  <c r="G3" s="1"/>
  <c r="F72"/>
  <c r="F29" s="1"/>
  <c r="H40"/>
  <c r="G29"/>
  <c r="H29"/>
  <c r="F60"/>
  <c r="F17" s="1"/>
  <c r="F56"/>
  <c r="F13" s="1"/>
  <c r="F52"/>
  <c r="F9" s="1"/>
  <c r="F48"/>
  <c r="F5" s="1"/>
  <c r="F79"/>
  <c r="F36" s="1"/>
  <c r="G36" s="1"/>
  <c r="F75"/>
  <c r="F32" s="1"/>
  <c r="F71"/>
  <c r="F28" s="1"/>
  <c r="F67"/>
  <c r="F24" s="1"/>
  <c r="G24" s="1"/>
  <c r="F63"/>
  <c r="F20" s="1"/>
  <c r="F59"/>
  <c r="F16" s="1"/>
  <c r="F55"/>
  <c r="F12" s="1"/>
  <c r="F51"/>
  <c r="F8" s="1"/>
  <c r="F47"/>
  <c r="F4" s="1"/>
  <c r="H39"/>
  <c r="D24"/>
  <c r="D32"/>
  <c r="F78"/>
  <c r="F35" s="1"/>
  <c r="G35" s="1"/>
  <c r="F74"/>
  <c r="F31" s="1"/>
  <c r="F70"/>
  <c r="F27" s="1"/>
  <c r="G27" s="1"/>
  <c r="F66"/>
  <c r="F23" s="1"/>
  <c r="F62"/>
  <c r="F19" s="1"/>
  <c r="F58"/>
  <c r="F15" s="1"/>
  <c r="F54"/>
  <c r="F11" s="1"/>
  <c r="G11" s="1"/>
  <c r="F50"/>
  <c r="F7" s="1"/>
  <c r="F81"/>
  <c r="F38" s="1"/>
  <c r="G38" s="1"/>
  <c r="F77"/>
  <c r="F34" s="1"/>
  <c r="F73"/>
  <c r="F30" s="1"/>
  <c r="F69"/>
  <c r="F26" s="1"/>
  <c r="F65"/>
  <c r="F22" s="1"/>
  <c r="F61"/>
  <c r="F18" s="1"/>
  <c r="F57"/>
  <c r="F14" s="1"/>
  <c r="G14" s="1"/>
  <c r="F53"/>
  <c r="F10" s="1"/>
  <c r="F49"/>
  <c r="F6" s="1"/>
  <c r="H33"/>
  <c r="H25"/>
  <c r="G82"/>
  <c r="G19"/>
  <c r="D11"/>
  <c r="D27"/>
  <c r="D36"/>
  <c r="D19"/>
  <c r="D35"/>
  <c r="D39"/>
  <c r="G47"/>
  <c r="G54"/>
  <c r="G55"/>
  <c r="G58"/>
  <c r="G59"/>
  <c r="G62"/>
  <c r="G68"/>
  <c r="G72"/>
  <c r="G73"/>
  <c r="G75"/>
  <c r="G76"/>
  <c r="G77"/>
  <c r="G80"/>
  <c r="G18"/>
  <c r="G31"/>
  <c r="G28"/>
  <c r="G37"/>
  <c r="H37" s="1"/>
  <c r="D40" i="19"/>
  <c r="G40" s="1"/>
  <c r="D31"/>
  <c r="G31" s="1"/>
  <c r="F39"/>
  <c r="D39"/>
  <c r="G39" s="1"/>
  <c r="F22"/>
  <c r="F24"/>
  <c r="F26"/>
  <c r="F28"/>
  <c r="F30"/>
  <c r="F32"/>
  <c r="F23"/>
  <c r="F25"/>
  <c r="F27"/>
  <c r="F29"/>
  <c r="D34"/>
  <c r="G34" s="1"/>
  <c r="F34"/>
  <c r="D36"/>
  <c r="G36" s="1"/>
  <c r="F36"/>
  <c r="D33"/>
  <c r="G33" s="1"/>
  <c r="F33"/>
  <c r="D35"/>
  <c r="G35" s="1"/>
  <c r="F35"/>
  <c r="F37"/>
  <c r="F38"/>
  <c r="G66" i="20" l="1"/>
  <c r="G71"/>
  <c r="G57"/>
  <c r="G52"/>
  <c r="G74"/>
  <c r="G70"/>
  <c r="G61"/>
  <c r="G56"/>
  <c r="G49"/>
  <c r="G79"/>
  <c r="G78"/>
  <c r="G65"/>
  <c r="G60"/>
  <c r="G81"/>
  <c r="G69"/>
  <c r="G63"/>
  <c r="G48"/>
  <c r="G8"/>
  <c r="H8"/>
  <c r="H3"/>
  <c r="G7"/>
  <c r="H7" s="1"/>
  <c r="G51"/>
  <c r="H14"/>
  <c r="G30"/>
  <c r="H30" s="1"/>
  <c r="H11"/>
  <c r="H27"/>
  <c r="G12"/>
  <c r="H12" s="1"/>
  <c r="H28"/>
  <c r="G9"/>
  <c r="H9" s="1"/>
  <c r="G26"/>
  <c r="H26" s="1"/>
  <c r="G23"/>
  <c r="H23" s="1"/>
  <c r="H24"/>
  <c r="G5"/>
  <c r="H5" s="1"/>
  <c r="G10"/>
  <c r="H10" s="1"/>
  <c r="G67"/>
  <c r="G50"/>
  <c r="G46"/>
  <c r="H18"/>
  <c r="G34"/>
  <c r="H34"/>
  <c r="G15"/>
  <c r="H15" s="1"/>
  <c r="H31"/>
  <c r="G16"/>
  <c r="H16" s="1"/>
  <c r="G32"/>
  <c r="H32" s="1"/>
  <c r="G13"/>
  <c r="H13" s="1"/>
  <c r="G53"/>
  <c r="G6"/>
  <c r="H6"/>
  <c r="G22"/>
  <c r="H22" s="1"/>
  <c r="H38"/>
  <c r="H19"/>
  <c r="H35"/>
  <c r="G4"/>
  <c r="H4"/>
  <c r="G20"/>
  <c r="H20" s="1"/>
  <c r="H36"/>
  <c r="G17"/>
  <c r="H17" s="1"/>
  <c r="F40" i="18" l="1"/>
  <c r="D40"/>
  <c r="G40" s="1"/>
  <c r="F39"/>
  <c r="D39"/>
  <c r="G39" s="1"/>
  <c r="D38"/>
  <c r="G38" s="1"/>
  <c r="D37"/>
  <c r="G37" s="1"/>
  <c r="D36"/>
  <c r="G36" s="1"/>
  <c r="D31"/>
  <c r="G31" s="1"/>
  <c r="D29"/>
  <c r="G29" s="1"/>
  <c r="D28"/>
  <c r="G28" s="1"/>
  <c r="D27"/>
  <c r="G27" s="1"/>
  <c r="D26"/>
  <c r="G26" s="1"/>
  <c r="D25"/>
  <c r="G25" s="1"/>
  <c r="D24"/>
  <c r="G24" s="1"/>
  <c r="D23"/>
  <c r="G23" s="1"/>
  <c r="D22"/>
  <c r="G22" s="1"/>
  <c r="F39" i="5"/>
  <c r="F40"/>
  <c r="D30" i="18" l="1"/>
  <c r="G30" s="1"/>
  <c r="F37"/>
  <c r="D33"/>
  <c r="G33" s="1"/>
  <c r="F33"/>
  <c r="D35"/>
  <c r="G35" s="1"/>
  <c r="F35"/>
  <c r="F22"/>
  <c r="F23"/>
  <c r="F24"/>
  <c r="F25"/>
  <c r="F26"/>
  <c r="F27"/>
  <c r="F28"/>
  <c r="F29"/>
  <c r="F30"/>
  <c r="F31"/>
  <c r="D32"/>
  <c r="G32" s="1"/>
  <c r="F32"/>
  <c r="D34"/>
  <c r="G34" s="1"/>
  <c r="F34"/>
  <c r="F36"/>
  <c r="F38"/>
  <c r="D39" i="5" l="1"/>
  <c r="G39" s="1"/>
  <c r="D40"/>
  <c r="G40" s="1"/>
  <c r="D35" l="1"/>
  <c r="G35" s="1"/>
  <c r="F35"/>
  <c r="D32"/>
  <c r="G32" s="1"/>
  <c r="F32"/>
  <c r="D31"/>
  <c r="G31" s="1"/>
  <c r="F31"/>
  <c r="D23"/>
  <c r="G23" s="1"/>
  <c r="F23"/>
  <c r="D38"/>
  <c r="G38" s="1"/>
  <c r="F38"/>
  <c r="D34"/>
  <c r="G34" s="1"/>
  <c r="F34"/>
  <c r="D30"/>
  <c r="G30" s="1"/>
  <c r="F30"/>
  <c r="D26"/>
  <c r="G26" s="1"/>
  <c r="F26"/>
  <c r="D36"/>
  <c r="G36" s="1"/>
  <c r="F36"/>
  <c r="D28"/>
  <c r="G28" s="1"/>
  <c r="F28"/>
  <c r="D24"/>
  <c r="G24" s="1"/>
  <c r="F24"/>
  <c r="D27"/>
  <c r="G27" s="1"/>
  <c r="F27"/>
  <c r="D37"/>
  <c r="G37" s="1"/>
  <c r="F37"/>
  <c r="D33"/>
  <c r="G33" s="1"/>
  <c r="F33"/>
  <c r="D29"/>
  <c r="G29" s="1"/>
  <c r="F29"/>
  <c r="D25"/>
  <c r="G25" s="1"/>
  <c r="F25"/>
  <c r="D22" l="1"/>
  <c r="G22" s="1"/>
  <c r="F22" l="1"/>
</calcChain>
</file>

<file path=xl/sharedStrings.xml><?xml version="1.0" encoding="utf-8"?>
<sst xmlns="http://schemas.openxmlformats.org/spreadsheetml/2006/main" count="578" uniqueCount="180">
  <si>
    <t>Артикул</t>
  </si>
  <si>
    <t>РРЦ стандартная с НДС, руб.</t>
  </si>
  <si>
    <t>% скидки</t>
  </si>
  <si>
    <t>Наименование</t>
  </si>
  <si>
    <t>РМОП Стандарт с НДС</t>
  </si>
  <si>
    <t>Скидка РМОП</t>
  </si>
  <si>
    <t>Цена реализации Акция, с НДС</t>
  </si>
  <si>
    <t>Размер скидки</t>
  </si>
  <si>
    <t>РМОП Акция с НДС</t>
  </si>
  <si>
    <t>РРЦ Акция, с НДС, руб</t>
  </si>
  <si>
    <t>KN-LU-LED020*80-b-Os</t>
  </si>
  <si>
    <t>Зеркало LED 020 base 80x60 с подсветкой прямоугольное</t>
  </si>
  <si>
    <t>KN-LU-LED080*60-p-Os</t>
  </si>
  <si>
    <t>Зеркало LED 080 design pro 60x85 с подсветкой часы с антизапотеванием прямоугольное</t>
  </si>
  <si>
    <t>KN-LU-LED030*100-d-Os</t>
  </si>
  <si>
    <t>Зеркало LED 030 design 100x80 с подсветкой с антизапотеванием прямоугольное</t>
  </si>
  <si>
    <t>KN-LU-LED030*80-d-Os</t>
  </si>
  <si>
    <t>Зеркало LED 030 design 80x60 с подсветкой с антизапотеванием прямоугольное</t>
  </si>
  <si>
    <t>KN-LU-LED090*100-d-Os</t>
  </si>
  <si>
    <t>Зеркало LED 090 design 100x60 с подсветкой с антизапотеванием овальное</t>
  </si>
  <si>
    <t>KN-LU-LED080*70-p-Os</t>
  </si>
  <si>
    <t>Зеркало LED 080 design pro 70x85 с подсветкой часы с антизапотеванием прямоугольное</t>
  </si>
  <si>
    <t>KN-LU-LED011*100-d-Os</t>
  </si>
  <si>
    <t>Зеркало LED 011 design 100x80 с подсветкой часы металл. рамка прямоугольное</t>
  </si>
  <si>
    <t>KN-LU-LED011*80-d-Os</t>
  </si>
  <si>
    <t>Зеркало LED 011 design 80x70 с подсветкой часы металл. рамка прямоугольное</t>
  </si>
  <si>
    <t>KN-LU-LED051*80-p-Os</t>
  </si>
  <si>
    <t>Зеркало LED 051 design pro 80x55 с подсветкой bluetooth с антизапотеванием прямоугольное</t>
  </si>
  <si>
    <t>KN-LU-LED020*60-b-Os</t>
  </si>
  <si>
    <t>Зеркало LED 020 base 60x80 с подсветкой прямоугольное</t>
  </si>
  <si>
    <t>KN-LU-LED051*55-p-Os</t>
  </si>
  <si>
    <t>Зеркало LED 051 design pro 55x80 с подсветкой bluetooth с антизапотеванием прямоугольное</t>
  </si>
  <si>
    <t>KN-LU-LED090*120-d-Os</t>
  </si>
  <si>
    <t>Зеркало LED 090 design 120x70 с подсветкой с антизапотеванием овальное</t>
  </si>
  <si>
    <t>KN-LU-LED050*55-p-Os</t>
  </si>
  <si>
    <t>Зеркало LED 050 design pro 55x80 с подсветкой хол. тепл. cвет часы с антизапотеванием прямоугольное</t>
  </si>
  <si>
    <t>KN-LU-LED060*80-p-Os</t>
  </si>
  <si>
    <t>Зеркало LED 060 design pro 80x60 с подсветкой часы с антизапотеванием прямоугольное</t>
  </si>
  <si>
    <t>KN-LU-LED050*80-p-Os</t>
  </si>
  <si>
    <t>Зеркало LED 050 design pro 80x55 с подсветкой хол. тепл. cвет часы с антизапотеванием прямоугольное</t>
  </si>
  <si>
    <t>KN-LU-LED010*40-b-Os</t>
  </si>
  <si>
    <t>Зеркало LED 010 base 40x70 с подсветкой прямоугольное</t>
  </si>
  <si>
    <t>KN-LU-LED010*50-b-Os</t>
  </si>
  <si>
    <t>Зеркало LED 010 base 50x70 с подсветкой прямоугольное</t>
  </si>
  <si>
    <t>KN-LU-LED020*70-b-Os</t>
  </si>
  <si>
    <t>Зеркало LED 020 base 70x80 с подсветкой прямоугольное</t>
  </si>
  <si>
    <t>Тумба под раковину напольная BOSQUET 80 для CREA 50 дуб</t>
  </si>
  <si>
    <t>Тумба под раковину напольная BOSQUET 100 для CREA 50 дуб</t>
  </si>
  <si>
    <t>Тумба под раковину напольная BOTANIQUE 100 для CREA 50 зелёный</t>
  </si>
  <si>
    <t>Тумба под раковину напольная BOTANIQUE 80 для CREA 50 зелёный</t>
  </si>
  <si>
    <t>SB-SZ-MOD-MO50Sl/Wh</t>
  </si>
  <si>
    <t>Тумба под раковину подвесная MODUO 50 для MODUO SLIM 50 узкая белый</t>
  </si>
  <si>
    <t>SB-SZ-MOD-MO60Sl/Wh</t>
  </si>
  <si>
    <t>Тумба под раковину подвесная MODUO 60 для MODUO SLIM 60 узкая белый</t>
  </si>
  <si>
    <t>SB-SZ-MOD-MO80Sl/Wh</t>
  </si>
  <si>
    <t>Тумба под раковину подвесная MODUO 80 для MODUO SLIM 80 узкая белый</t>
  </si>
  <si>
    <t>SB-SZ-MOD-MO50/Wh</t>
  </si>
  <si>
    <t>Тумба под раковину подвесная MODUO 50 для MODUO 50 белый</t>
  </si>
  <si>
    <t>SB-SZ-MOD-MO40/Wh</t>
  </si>
  <si>
    <t>Тумба под раковину подвесная MODUO 40 для MODUO 40 белый</t>
  </si>
  <si>
    <t>SP-SZ-LARA-CO40/Wh</t>
  </si>
  <si>
    <t>Тумба под раковину подвесная LARA 40 для COMO 40 белый</t>
  </si>
  <si>
    <t>SB-SZ-LARA-CO80/Wh</t>
  </si>
  <si>
    <t>Тумба под раковину подвесная LARA 80 для COMO 80 белый</t>
  </si>
  <si>
    <t>SB-SZ-LARA-CO70/Wh</t>
  </si>
  <si>
    <t>Тумба под раковину подвесная LARA 70 для COMO 70 белый</t>
  </si>
  <si>
    <t>SB-SZ-LARA-CO50/Wh</t>
  </si>
  <si>
    <t>Тумба под раковину подвесная LARA 50 для COMO 50 белый</t>
  </si>
  <si>
    <t>SB-SZ-LARA-CO60/Wh</t>
  </si>
  <si>
    <t>Тумба под раковину подвесная LARA 60 для COMO 60 белый</t>
  </si>
  <si>
    <t>SP-SZ-LOU60-BL/Wh</t>
  </si>
  <si>
    <t>Тумба под раковину подвесная LOUNA 60 со столешницей белый</t>
  </si>
  <si>
    <t>SP-SZ-LOU80-BL/Wh</t>
  </si>
  <si>
    <t>Тумба под раковину подвесная LOUNA 80 со столешницей белый</t>
  </si>
  <si>
    <t>Тумба под раковину подвесная LOUNA 80 для COMO 80 белый</t>
  </si>
  <si>
    <t>Тумба под раковину подвесная LOUNA 60 для COMO 60 белый</t>
  </si>
  <si>
    <t>Тумба под раковину подвесная LARA 70 для COMO 70 орех</t>
  </si>
  <si>
    <t>Цена реализации стандарт, без НДС</t>
  </si>
  <si>
    <t>Цена реализации стандарт, без НДС, росс руб</t>
  </si>
  <si>
    <t>Цена реализации Акция, без НДС, росс руб</t>
  </si>
  <si>
    <t>Размер компенсации за шт., без НДС, росс руб</t>
  </si>
  <si>
    <r>
      <t>ЗОНА 1 (100%)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</si>
  <si>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2 (107%)</t>
    </r>
    <r>
      <rPr>
        <b/>
        <sz val="9"/>
        <color rgb="FFFFFFFF"/>
        <rFont val="Calibri"/>
        <family val="2"/>
        <charset val="204"/>
        <scheme val="minor"/>
      </rPr>
      <t>​</t>
    </r>
  </si>
  <si>
    <r>
      <t>ЗОНА 3 (112 %)</t>
    </r>
    <r>
      <rPr>
        <b/>
        <sz val="9"/>
        <color rgb="FFFFFFFF"/>
        <rFont val="Calibri"/>
        <family val="2"/>
        <charset val="204"/>
        <scheme val="minor"/>
      </rPr>
      <t>​</t>
    </r>
  </si>
  <si>
    <t>Москва</t>
  </si>
  <si>
    <t>Центр</t>
  </si>
  <si>
    <t>Северо-Запад 1</t>
  </si>
  <si>
    <t>Юг 1</t>
  </si>
  <si>
    <t>Волга</t>
  </si>
  <si>
    <t>Урал 1</t>
  </si>
  <si>
    <t>Северо-Запад 2</t>
  </si>
  <si>
    <t>Юг 2</t>
  </si>
  <si>
    <t>Урал 2</t>
  </si>
  <si>
    <t>Сибирь</t>
  </si>
  <si>
    <t>Дальний Восток</t>
  </si>
  <si>
    <t>Белгородская область</t>
  </si>
  <si>
    <t>Ленинградская область</t>
  </si>
  <si>
    <t>Астраханская область</t>
  </si>
  <si>
    <t>Нижегородская область</t>
  </si>
  <si>
    <t>Удмуртская Республика</t>
  </si>
  <si>
    <t>Архангельская область</t>
  </si>
  <si>
    <t>Республика Крым</t>
  </si>
  <si>
    <t>Ханты-Мансийский автономный округ - Югра​</t>
  </si>
  <si>
    <t>Республика Алтай</t>
  </si>
  <si>
    <t>Республика Бурятия</t>
  </si>
  <si>
    <t>Московская область</t>
  </si>
  <si>
    <t>Брянская область</t>
  </si>
  <si>
    <t>Новгородская область</t>
  </si>
  <si>
    <t>Волгоградская область</t>
  </si>
  <si>
    <t>Пензенская область</t>
  </si>
  <si>
    <t>Пермский край</t>
  </si>
  <si>
    <t>Мурманская область</t>
  </si>
  <si>
    <t>Севастополь</t>
  </si>
  <si>
    <t>Ямало-Ненецкий автономный округ​</t>
  </si>
  <si>
    <t>Республика Тыва</t>
  </si>
  <si>
    <t>Республика Саха (Якутия)</t>
  </si>
  <si>
    <t>​</t>
  </si>
  <si>
    <t>Владимирская область</t>
  </si>
  <si>
    <t>Псковская область</t>
  </si>
  <si>
    <t>Карачаево-Черкесская Республика</t>
  </si>
  <si>
    <t>Республика Марий Эл</t>
  </si>
  <si>
    <t>Курганская область</t>
  </si>
  <si>
    <t>Ненецкий автономный округ​</t>
  </si>
  <si>
    <t>Республика Хакасия</t>
  </si>
  <si>
    <t>Забайкальский край</t>
  </si>
  <si>
    <t>Воронежская область</t>
  </si>
  <si>
    <t>Санкт-Петербург​</t>
  </si>
  <si>
    <t>Краснодарский край</t>
  </si>
  <si>
    <t>Республика Мордовия</t>
  </si>
  <si>
    <t>Свердловская область</t>
  </si>
  <si>
    <t>Республика Коми</t>
  </si>
  <si>
    <t>Алтайский край</t>
  </si>
  <si>
    <t>Камчатский край</t>
  </si>
  <si>
    <t>Ивановская область</t>
  </si>
  <si>
    <t>Вологодская область</t>
  </si>
  <si>
    <t>Республика Адыгея</t>
  </si>
  <si>
    <t>Республика Татарстан</t>
  </si>
  <si>
    <t>Тюменская область</t>
  </si>
  <si>
    <t>Калининградская область</t>
  </si>
  <si>
    <t>Красноярский край</t>
  </si>
  <si>
    <t>Приморский край</t>
  </si>
  <si>
    <t>Калужская область</t>
  </si>
  <si>
    <t>Республика Карелия</t>
  </si>
  <si>
    <t>Республика Калмыкия</t>
  </si>
  <si>
    <t>Самарская область</t>
  </si>
  <si>
    <t>Челябинская область</t>
  </si>
  <si>
    <t>Иркутская область</t>
  </si>
  <si>
    <t>Хабаровский край</t>
  </si>
  <si>
    <t>Костромская область</t>
  </si>
  <si>
    <t>Ростовская область</t>
  </si>
  <si>
    <t>Саратовская область</t>
  </si>
  <si>
    <t>Кемеровская область — Кузбасс</t>
  </si>
  <si>
    <t>Амурская область</t>
  </si>
  <si>
    <t>Курская область</t>
  </si>
  <si>
    <t>Ставропольский край</t>
  </si>
  <si>
    <t>Ульяновская область</t>
  </si>
  <si>
    <t>Новосибирская область</t>
  </si>
  <si>
    <t>Магаданская область</t>
  </si>
  <si>
    <t>Липецкая область</t>
  </si>
  <si>
    <t>Кабардино-Балкарская Республика</t>
  </si>
  <si>
    <t>Чувашская Республика</t>
  </si>
  <si>
    <t>Омская область</t>
  </si>
  <si>
    <t>Сахалинская область</t>
  </si>
  <si>
    <t>Орловская область</t>
  </si>
  <si>
    <t>Республика Дагестан</t>
  </si>
  <si>
    <t>Кировская область</t>
  </si>
  <si>
    <t>Томская область</t>
  </si>
  <si>
    <t>Еврейская автономная область​</t>
  </si>
  <si>
    <t>Рязанская область</t>
  </si>
  <si>
    <t>Республика Ингушетия</t>
  </si>
  <si>
    <t>Оренбургская область</t>
  </si>
  <si>
    <t>Чукотский автономный округ​</t>
  </si>
  <si>
    <t>Смоленская область</t>
  </si>
  <si>
    <t>Республика Северная Осетия</t>
  </si>
  <si>
    <t>Республика Башкортостан</t>
  </si>
  <si>
    <t>Тамбовская область</t>
  </si>
  <si>
    <t>Чеченская Республика</t>
  </si>
  <si>
    <t>Тверская область</t>
  </si>
  <si>
    <t>Тульская область</t>
  </si>
  <si>
    <t>Ярославская область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</si>
</sst>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\ [$€]_-;\-* #,##0.00\ [$€]_-;_-* &quot;-&quot;??\ [$€]_-;_-@_-"/>
  </numFmts>
  <fonts count="13">
    <font>
      <sz val="11"/>
      <name val="Calibri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9"/>
      <color rgb="FF2E3D8C"/>
      <name val="Calibri"/>
      <family val="2"/>
      <charset val="204"/>
      <scheme val="minor"/>
    </font>
    <font>
      <b/>
      <sz val="9"/>
      <color rgb="FFFFFFFF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2E3D8C"/>
        <bgColor indexed="64"/>
      </patternFill>
    </fill>
    <fill>
      <patternFill patternType="solid">
        <fgColor rgb="FFD0CE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FFFFFF"/>
      </bottom>
      <diagonal/>
    </border>
    <border>
      <left/>
      <right/>
      <top style="thin">
        <color rgb="FF000000"/>
      </top>
      <bottom style="thick">
        <color rgb="FFFFFFFF"/>
      </bottom>
      <diagonal/>
    </border>
    <border>
      <left/>
      <right style="medium">
        <color rgb="FFFFFFFF"/>
      </right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/>
      <top style="thin">
        <color rgb="FF000000"/>
      </top>
      <bottom style="thick">
        <color rgb="FFFFFFFF"/>
      </bottom>
      <diagonal/>
    </border>
    <border>
      <left style="medium">
        <color rgb="FFFFFFFF"/>
      </left>
      <right style="thin">
        <color rgb="FF000000"/>
      </right>
      <top style="thin">
        <color rgb="FF000000"/>
      </top>
      <bottom style="thick">
        <color rgb="FFFFFFFF"/>
      </bottom>
      <diagonal/>
    </border>
    <border>
      <left style="thin">
        <color rgb="FF000000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thick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/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FFFFFF"/>
      </left>
      <right style="thin">
        <color rgb="FF000000"/>
      </right>
      <top style="medium">
        <color rgb="FFFFFFFF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/>
    <xf numFmtId="9" fontId="4" fillId="0" borderId="0" applyFont="0" applyFill="0" applyBorder="0" applyAlignment="0" applyProtection="0"/>
    <xf numFmtId="0" fontId="5" fillId="0" borderId="0"/>
  </cellStyleXfs>
  <cellXfs count="66">
    <xf numFmtId="0" fontId="0" fillId="0" borderId="0" xfId="0" applyNumberFormat="1" applyFont="1"/>
    <xf numFmtId="0" fontId="0" fillId="0" borderId="2" xfId="0" applyBorder="1"/>
    <xf numFmtId="9" fontId="0" fillId="2" borderId="1" xfId="0" applyNumberFormat="1" applyFill="1" applyBorder="1"/>
    <xf numFmtId="0" fontId="2" fillId="3" borderId="3" xfId="0" applyNumberFormat="1" applyFont="1" applyFill="1" applyBorder="1" applyAlignment="1">
      <alignment horizontal="center" vertical="center" wrapText="1"/>
    </xf>
    <xf numFmtId="9" fontId="0" fillId="4" borderId="0" xfId="0" applyNumberFormat="1" applyFont="1" applyFill="1"/>
    <xf numFmtId="9" fontId="3" fillId="0" borderId="1" xfId="2" applyFont="1" applyBorder="1" applyAlignment="1">
      <alignment horizontal="right"/>
    </xf>
    <xf numFmtId="0" fontId="3" fillId="0" borderId="0" xfId="0" applyNumberFormat="1" applyFont="1"/>
    <xf numFmtId="0" fontId="6" fillId="5" borderId="4" xfId="5" applyFont="1" applyFill="1" applyBorder="1" applyAlignment="1">
      <alignment vertical="center"/>
    </xf>
    <xf numFmtId="0" fontId="7" fillId="5" borderId="4" xfId="5" applyFont="1" applyFill="1" applyBorder="1" applyAlignment="1">
      <alignment horizontal="center" vertical="center"/>
    </xf>
    <xf numFmtId="4" fontId="7" fillId="5" borderId="4" xfId="5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9" fontId="0" fillId="6" borderId="4" xfId="2" applyNumberFormat="1" applyFont="1" applyFill="1" applyBorder="1" applyAlignment="1">
      <alignment horizontal="center"/>
    </xf>
    <xf numFmtId="4" fontId="2" fillId="6" borderId="4" xfId="1" applyNumberFormat="1" applyFont="1" applyFill="1" applyBorder="1" applyAlignment="1">
      <alignment vertical="center"/>
    </xf>
    <xf numFmtId="4" fontId="0" fillId="6" borderId="4" xfId="0" applyNumberFormat="1" applyFont="1" applyFill="1" applyBorder="1"/>
    <xf numFmtId="9" fontId="0" fillId="0" borderId="0" xfId="2" applyFont="1"/>
    <xf numFmtId="0" fontId="6" fillId="5" borderId="4" xfId="5" applyFont="1" applyFill="1" applyBorder="1" applyAlignment="1">
      <alignment horizontal="left" vertical="center"/>
    </xf>
    <xf numFmtId="0" fontId="7" fillId="5" borderId="4" xfId="5" applyFont="1" applyFill="1" applyBorder="1" applyAlignment="1">
      <alignment horizontal="left" vertical="center"/>
    </xf>
    <xf numFmtId="0" fontId="8" fillId="5" borderId="4" xfId="5" applyFont="1" applyFill="1" applyBorder="1" applyAlignment="1">
      <alignment horizontal="left" vertical="center"/>
    </xf>
    <xf numFmtId="9" fontId="0" fillId="2" borderId="0" xfId="0" applyNumberFormat="1" applyFill="1" applyBorder="1"/>
    <xf numFmtId="0" fontId="7" fillId="7" borderId="4" xfId="5" applyFont="1" applyFill="1" applyBorder="1" applyAlignment="1">
      <alignment horizontal="left" vertical="center"/>
    </xf>
    <xf numFmtId="0" fontId="6" fillId="7" borderId="4" xfId="5" applyFont="1" applyFill="1" applyBorder="1" applyAlignment="1">
      <alignment vertical="center"/>
    </xf>
    <xf numFmtId="4" fontId="7" fillId="7" borderId="4" xfId="5" applyNumberFormat="1" applyFont="1" applyFill="1" applyBorder="1" applyAlignment="1">
      <alignment horizontal="center" vertical="center"/>
    </xf>
    <xf numFmtId="9" fontId="0" fillId="8" borderId="4" xfId="2" applyNumberFormat="1" applyFont="1" applyFill="1" applyBorder="1" applyAlignment="1">
      <alignment horizontal="center"/>
    </xf>
    <xf numFmtId="0" fontId="6" fillId="7" borderId="4" xfId="5" applyFont="1" applyFill="1" applyBorder="1" applyAlignment="1">
      <alignment horizontal="left" vertical="center"/>
    </xf>
    <xf numFmtId="0" fontId="7" fillId="9" borderId="4" xfId="5" applyFont="1" applyFill="1" applyBorder="1" applyAlignment="1">
      <alignment horizontal="left" vertical="center"/>
    </xf>
    <xf numFmtId="0" fontId="6" fillId="9" borderId="4" xfId="5" applyFont="1" applyFill="1" applyBorder="1" applyAlignment="1">
      <alignment vertical="center"/>
    </xf>
    <xf numFmtId="4" fontId="7" fillId="9" borderId="4" xfId="5" applyNumberFormat="1" applyFont="1" applyFill="1" applyBorder="1" applyAlignment="1">
      <alignment horizontal="center" vertical="center"/>
    </xf>
    <xf numFmtId="9" fontId="0" fillId="10" borderId="4" xfId="2" applyNumberFormat="1" applyFont="1" applyFill="1" applyBorder="1" applyAlignment="1">
      <alignment horizontal="center"/>
    </xf>
    <xf numFmtId="0" fontId="7" fillId="11" borderId="4" xfId="5" applyFont="1" applyFill="1" applyBorder="1" applyAlignment="1">
      <alignment horizontal="left" vertical="center"/>
    </xf>
    <xf numFmtId="0" fontId="6" fillId="11" borderId="4" xfId="5" applyFont="1" applyFill="1" applyBorder="1" applyAlignment="1">
      <alignment vertical="center"/>
    </xf>
    <xf numFmtId="4" fontId="7" fillId="11" borderId="4" xfId="5" applyNumberFormat="1" applyFont="1" applyFill="1" applyBorder="1" applyAlignment="1">
      <alignment horizontal="center" vertical="center"/>
    </xf>
    <xf numFmtId="9" fontId="0" fillId="12" borderId="4" xfId="2" applyNumberFormat="1" applyFont="1" applyFill="1" applyBorder="1" applyAlignment="1">
      <alignment horizontal="center"/>
    </xf>
    <xf numFmtId="0" fontId="6" fillId="11" borderId="4" xfId="5" applyFont="1" applyFill="1" applyBorder="1" applyAlignment="1">
      <alignment horizontal="left" vertical="center"/>
    </xf>
    <xf numFmtId="9" fontId="3" fillId="0" borderId="1" xfId="2" applyFont="1" applyFill="1" applyBorder="1" applyAlignment="1">
      <alignment horizontal="right"/>
    </xf>
    <xf numFmtId="9" fontId="0" fillId="0" borderId="1" xfId="0" applyNumberFormat="1" applyFill="1" applyBorder="1"/>
    <xf numFmtId="9" fontId="0" fillId="0" borderId="0" xfId="0" applyNumberFormat="1" applyFill="1" applyBorder="1"/>
    <xf numFmtId="0" fontId="9" fillId="13" borderId="7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8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10" fillId="16" borderId="12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/>
    </xf>
    <xf numFmtId="0" fontId="11" fillId="13" borderId="15" xfId="0" applyFont="1" applyFill="1" applyBorder="1" applyAlignment="1">
      <alignment horizontal="left" vertical="center"/>
    </xf>
    <xf numFmtId="0" fontId="11" fillId="13" borderId="16" xfId="0" applyFont="1" applyFill="1" applyBorder="1" applyAlignment="1">
      <alignment horizontal="left" vertical="center"/>
    </xf>
    <xf numFmtId="0" fontId="12" fillId="14" borderId="16" xfId="0" applyFont="1" applyFill="1" applyBorder="1" applyAlignment="1">
      <alignment horizontal="left" vertical="center"/>
    </xf>
    <xf numFmtId="0" fontId="12" fillId="15" borderId="17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1" fillId="17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13" borderId="18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13" borderId="21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</cellXfs>
  <cellStyles count="6">
    <cellStyle name="Normalny 2 2 2 3" xfId="5"/>
    <cellStyle name="Normalny 2 8" xfId="3"/>
    <cellStyle name="Procentowy 2 5" xfId="4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90" zoomScaleNormal="90" workbookViewId="0">
      <selection activeCell="B1" sqref="B1:D1"/>
    </sheetView>
  </sheetViews>
  <sheetFormatPr defaultRowHeight="15"/>
  <cols>
    <col min="1" max="1" width="21" customWidth="1"/>
    <col min="2" max="2" width="59.28515625" customWidth="1"/>
    <col min="3" max="4" width="12.5703125" customWidth="1"/>
    <col min="5" max="5" width="10.42578125" customWidth="1"/>
    <col min="6" max="6" width="11" customWidth="1"/>
    <col min="7" max="7" width="11.5703125" customWidth="1"/>
  </cols>
  <sheetData>
    <row r="1" spans="1:8">
      <c r="A1" s="1"/>
      <c r="B1" s="34"/>
      <c r="C1" s="35"/>
      <c r="D1" s="36"/>
      <c r="E1" s="1"/>
      <c r="F1" s="4">
        <v>0.25</v>
      </c>
      <c r="G1" s="6" t="s">
        <v>5</v>
      </c>
    </row>
    <row r="2" spans="1:8" ht="58.7" customHeight="1">
      <c r="A2" s="10" t="s">
        <v>0</v>
      </c>
      <c r="B2" s="11" t="s">
        <v>3</v>
      </c>
      <c r="C2" s="11" t="s">
        <v>1</v>
      </c>
      <c r="D2" s="11" t="s">
        <v>9</v>
      </c>
      <c r="E2" s="11" t="s">
        <v>2</v>
      </c>
      <c r="F2" s="3" t="s">
        <v>4</v>
      </c>
      <c r="G2" s="3" t="s">
        <v>8</v>
      </c>
    </row>
    <row r="3" spans="1:8">
      <c r="A3" s="20" t="s">
        <v>10</v>
      </c>
      <c r="B3" s="21" t="s">
        <v>11</v>
      </c>
      <c r="C3" s="22">
        <v>8290</v>
      </c>
      <c r="D3" s="22">
        <f t="shared" ref="D3:D20" si="0">C3*(1-E3)</f>
        <v>7378.1</v>
      </c>
      <c r="E3" s="23">
        <v>0.11</v>
      </c>
      <c r="F3" s="22">
        <f t="shared" ref="F3:F20" si="1">C3*(1-$F$1)</f>
        <v>6217.5</v>
      </c>
      <c r="G3" s="22">
        <f t="shared" ref="G3:G20" si="2">D3*(1-$F$1)</f>
        <v>5533.5750000000007</v>
      </c>
      <c r="H3" s="15"/>
    </row>
    <row r="4" spans="1:8">
      <c r="A4" s="20" t="s">
        <v>28</v>
      </c>
      <c r="B4" s="24" t="s">
        <v>29</v>
      </c>
      <c r="C4" s="22">
        <v>7690</v>
      </c>
      <c r="D4" s="22">
        <f t="shared" si="0"/>
        <v>6844.1</v>
      </c>
      <c r="E4" s="23">
        <v>0.11</v>
      </c>
      <c r="F4" s="22">
        <f t="shared" si="1"/>
        <v>5767.5</v>
      </c>
      <c r="G4" s="22">
        <f t="shared" si="2"/>
        <v>5133.0750000000007</v>
      </c>
      <c r="H4" s="15"/>
    </row>
    <row r="5" spans="1:8">
      <c r="A5" s="20" t="s">
        <v>40</v>
      </c>
      <c r="B5" s="24" t="s">
        <v>41</v>
      </c>
      <c r="C5" s="22">
        <v>6190</v>
      </c>
      <c r="D5" s="22">
        <f t="shared" si="0"/>
        <v>5509.1</v>
      </c>
      <c r="E5" s="23">
        <v>0.11</v>
      </c>
      <c r="F5" s="22">
        <f t="shared" si="1"/>
        <v>4642.5</v>
      </c>
      <c r="G5" s="22">
        <f t="shared" si="2"/>
        <v>4131.8250000000007</v>
      </c>
      <c r="H5" s="15"/>
    </row>
    <row r="6" spans="1:8">
      <c r="A6" s="20" t="s">
        <v>42</v>
      </c>
      <c r="B6" s="24" t="s">
        <v>43</v>
      </c>
      <c r="C6" s="22">
        <v>6490</v>
      </c>
      <c r="D6" s="22">
        <f t="shared" si="0"/>
        <v>5776.1</v>
      </c>
      <c r="E6" s="23">
        <v>0.11</v>
      </c>
      <c r="F6" s="22">
        <f t="shared" si="1"/>
        <v>4867.5</v>
      </c>
      <c r="G6" s="22">
        <f t="shared" si="2"/>
        <v>4332.0750000000007</v>
      </c>
      <c r="H6" s="15"/>
    </row>
    <row r="7" spans="1:8">
      <c r="A7" s="20" t="s">
        <v>44</v>
      </c>
      <c r="B7" s="24" t="s">
        <v>45</v>
      </c>
      <c r="C7" s="22">
        <v>7890</v>
      </c>
      <c r="D7" s="22">
        <f t="shared" si="0"/>
        <v>7022.1</v>
      </c>
      <c r="E7" s="23">
        <v>0.11</v>
      </c>
      <c r="F7" s="22">
        <f t="shared" si="1"/>
        <v>5917.5</v>
      </c>
      <c r="G7" s="22">
        <f t="shared" si="2"/>
        <v>5266.5750000000007</v>
      </c>
      <c r="H7" s="15"/>
    </row>
    <row r="8" spans="1:8">
      <c r="A8" s="29" t="s">
        <v>12</v>
      </c>
      <c r="B8" s="30" t="s">
        <v>13</v>
      </c>
      <c r="C8" s="31">
        <v>15990</v>
      </c>
      <c r="D8" s="31">
        <f t="shared" si="0"/>
        <v>12472.2</v>
      </c>
      <c r="E8" s="32">
        <v>0.22</v>
      </c>
      <c r="F8" s="31">
        <f t="shared" si="1"/>
        <v>11992.5</v>
      </c>
      <c r="G8" s="31">
        <f t="shared" si="2"/>
        <v>9354.1500000000015</v>
      </c>
      <c r="H8" s="15"/>
    </row>
    <row r="9" spans="1:8">
      <c r="A9" s="29" t="s">
        <v>18</v>
      </c>
      <c r="B9" s="30" t="s">
        <v>19</v>
      </c>
      <c r="C9" s="31">
        <v>16990</v>
      </c>
      <c r="D9" s="31">
        <f t="shared" si="0"/>
        <v>13252.2</v>
      </c>
      <c r="E9" s="32">
        <v>0.22</v>
      </c>
      <c r="F9" s="31">
        <f t="shared" si="1"/>
        <v>12742.5</v>
      </c>
      <c r="G9" s="31">
        <f t="shared" si="2"/>
        <v>9939.1500000000015</v>
      </c>
      <c r="H9" s="15"/>
    </row>
    <row r="10" spans="1:8">
      <c r="A10" s="29" t="s">
        <v>20</v>
      </c>
      <c r="B10" s="30" t="s">
        <v>21</v>
      </c>
      <c r="C10" s="31">
        <v>16990</v>
      </c>
      <c r="D10" s="31">
        <f t="shared" si="0"/>
        <v>13252.2</v>
      </c>
      <c r="E10" s="32">
        <v>0.22</v>
      </c>
      <c r="F10" s="31">
        <f t="shared" si="1"/>
        <v>12742.5</v>
      </c>
      <c r="G10" s="31">
        <f t="shared" si="2"/>
        <v>9939.1500000000015</v>
      </c>
      <c r="H10" s="15"/>
    </row>
    <row r="11" spans="1:8">
      <c r="A11" s="29" t="s">
        <v>22</v>
      </c>
      <c r="B11" s="33" t="s">
        <v>23</v>
      </c>
      <c r="C11" s="31">
        <v>19990</v>
      </c>
      <c r="D11" s="31">
        <f t="shared" si="0"/>
        <v>15592.2</v>
      </c>
      <c r="E11" s="32">
        <v>0.22</v>
      </c>
      <c r="F11" s="31">
        <f t="shared" si="1"/>
        <v>14992.5</v>
      </c>
      <c r="G11" s="31">
        <f t="shared" si="2"/>
        <v>11694.150000000001</v>
      </c>
      <c r="H11" s="15"/>
    </row>
    <row r="12" spans="1:8">
      <c r="A12" s="29" t="s">
        <v>24</v>
      </c>
      <c r="B12" s="33" t="s">
        <v>25</v>
      </c>
      <c r="C12" s="31">
        <v>17990</v>
      </c>
      <c r="D12" s="31">
        <f t="shared" si="0"/>
        <v>14032.2</v>
      </c>
      <c r="E12" s="32">
        <v>0.22</v>
      </c>
      <c r="F12" s="31">
        <f t="shared" si="1"/>
        <v>13492.5</v>
      </c>
      <c r="G12" s="31">
        <f t="shared" si="2"/>
        <v>10524.150000000001</v>
      </c>
      <c r="H12" s="15"/>
    </row>
    <row r="13" spans="1:8">
      <c r="A13" s="29" t="s">
        <v>26</v>
      </c>
      <c r="B13" s="33" t="s">
        <v>27</v>
      </c>
      <c r="C13" s="31">
        <v>17990</v>
      </c>
      <c r="D13" s="31">
        <f t="shared" si="0"/>
        <v>14032.2</v>
      </c>
      <c r="E13" s="32">
        <v>0.22</v>
      </c>
      <c r="F13" s="31">
        <f t="shared" si="1"/>
        <v>13492.5</v>
      </c>
      <c r="G13" s="31">
        <f t="shared" si="2"/>
        <v>10524.150000000001</v>
      </c>
      <c r="H13" s="15"/>
    </row>
    <row r="14" spans="1:8">
      <c r="A14" s="29" t="s">
        <v>30</v>
      </c>
      <c r="B14" s="33" t="s">
        <v>31</v>
      </c>
      <c r="C14" s="31">
        <v>17990</v>
      </c>
      <c r="D14" s="31">
        <f t="shared" si="0"/>
        <v>14032.2</v>
      </c>
      <c r="E14" s="32">
        <v>0.22</v>
      </c>
      <c r="F14" s="31">
        <f t="shared" si="1"/>
        <v>13492.5</v>
      </c>
      <c r="G14" s="31">
        <f t="shared" si="2"/>
        <v>10524.150000000001</v>
      </c>
      <c r="H14" s="15"/>
    </row>
    <row r="15" spans="1:8">
      <c r="A15" s="29" t="s">
        <v>32</v>
      </c>
      <c r="B15" s="33" t="s">
        <v>33</v>
      </c>
      <c r="C15" s="31">
        <v>18990</v>
      </c>
      <c r="D15" s="31">
        <f t="shared" si="0"/>
        <v>14812.2</v>
      </c>
      <c r="E15" s="32">
        <v>0.22</v>
      </c>
      <c r="F15" s="31">
        <f t="shared" si="1"/>
        <v>14242.5</v>
      </c>
      <c r="G15" s="31">
        <f t="shared" si="2"/>
        <v>11109.150000000001</v>
      </c>
      <c r="H15" s="15"/>
    </row>
    <row r="16" spans="1:8">
      <c r="A16" s="29" t="s">
        <v>34</v>
      </c>
      <c r="B16" s="33" t="s">
        <v>35</v>
      </c>
      <c r="C16" s="31">
        <v>15990</v>
      </c>
      <c r="D16" s="31">
        <f t="shared" si="0"/>
        <v>12472.2</v>
      </c>
      <c r="E16" s="32">
        <v>0.22</v>
      </c>
      <c r="F16" s="31">
        <f t="shared" si="1"/>
        <v>11992.5</v>
      </c>
      <c r="G16" s="31">
        <f t="shared" si="2"/>
        <v>9354.1500000000015</v>
      </c>
      <c r="H16" s="15"/>
    </row>
    <row r="17" spans="1:8">
      <c r="A17" s="29" t="s">
        <v>36</v>
      </c>
      <c r="B17" s="33" t="s">
        <v>37</v>
      </c>
      <c r="C17" s="31">
        <v>14990</v>
      </c>
      <c r="D17" s="31">
        <f t="shared" si="0"/>
        <v>11692.2</v>
      </c>
      <c r="E17" s="32">
        <v>0.22</v>
      </c>
      <c r="F17" s="31">
        <f t="shared" si="1"/>
        <v>11242.5</v>
      </c>
      <c r="G17" s="31">
        <f t="shared" si="2"/>
        <v>8769.1500000000015</v>
      </c>
      <c r="H17" s="15"/>
    </row>
    <row r="18" spans="1:8">
      <c r="A18" s="29" t="s">
        <v>38</v>
      </c>
      <c r="B18" s="33" t="s">
        <v>39</v>
      </c>
      <c r="C18" s="31">
        <v>15990</v>
      </c>
      <c r="D18" s="31">
        <f t="shared" si="0"/>
        <v>12472.2</v>
      </c>
      <c r="E18" s="32">
        <v>0.22</v>
      </c>
      <c r="F18" s="31">
        <f t="shared" si="1"/>
        <v>11992.5</v>
      </c>
      <c r="G18" s="31">
        <f t="shared" si="2"/>
        <v>9354.1500000000015</v>
      </c>
      <c r="H18" s="15"/>
    </row>
    <row r="19" spans="1:8">
      <c r="A19" s="25" t="s">
        <v>14</v>
      </c>
      <c r="B19" s="26" t="s">
        <v>15</v>
      </c>
      <c r="C19" s="27">
        <v>15990</v>
      </c>
      <c r="D19" s="27">
        <f t="shared" si="0"/>
        <v>10713.3</v>
      </c>
      <c r="E19" s="28">
        <v>0.33</v>
      </c>
      <c r="F19" s="27">
        <f t="shared" si="1"/>
        <v>11992.5</v>
      </c>
      <c r="G19" s="27">
        <f t="shared" si="2"/>
        <v>8034.9749999999995</v>
      </c>
    </row>
    <row r="20" spans="1:8">
      <c r="A20" s="25" t="s">
        <v>16</v>
      </c>
      <c r="B20" s="26" t="s">
        <v>17</v>
      </c>
      <c r="C20" s="27">
        <v>13990</v>
      </c>
      <c r="D20" s="27">
        <f t="shared" si="0"/>
        <v>9373.2999999999993</v>
      </c>
      <c r="E20" s="28">
        <v>0.33</v>
      </c>
      <c r="F20" s="27">
        <f t="shared" si="1"/>
        <v>10492.5</v>
      </c>
      <c r="G20" s="27">
        <f t="shared" si="2"/>
        <v>7029.9749999999995</v>
      </c>
    </row>
    <row r="21" spans="1:8">
      <c r="A21" s="8"/>
      <c r="B21" s="16"/>
      <c r="C21" s="9"/>
      <c r="D21" s="9"/>
      <c r="E21" s="12"/>
      <c r="F21" s="14"/>
      <c r="G21" s="14"/>
    </row>
    <row r="22" spans="1:8">
      <c r="A22" s="17">
        <v>63012</v>
      </c>
      <c r="B22" s="16" t="s">
        <v>46</v>
      </c>
      <c r="C22" s="9">
        <v>49990</v>
      </c>
      <c r="D22" s="9">
        <f t="shared" ref="D22:D40" si="3">C22*(1-E22)</f>
        <v>39992</v>
      </c>
      <c r="E22" s="12">
        <v>0.2</v>
      </c>
      <c r="F22" s="9">
        <f t="shared" ref="F22:F40" si="4">C22*(1-$F$1)</f>
        <v>37492.5</v>
      </c>
      <c r="G22" s="9">
        <f t="shared" ref="G22:G40" si="5">D22*(1-$F$1)</f>
        <v>29994</v>
      </c>
    </row>
    <row r="23" spans="1:8">
      <c r="A23" s="17">
        <v>63013</v>
      </c>
      <c r="B23" s="16" t="s">
        <v>47</v>
      </c>
      <c r="C23" s="9">
        <v>54990</v>
      </c>
      <c r="D23" s="9">
        <f t="shared" si="3"/>
        <v>43992</v>
      </c>
      <c r="E23" s="12">
        <v>0.2</v>
      </c>
      <c r="F23" s="9">
        <f t="shared" si="4"/>
        <v>41242.5</v>
      </c>
      <c r="G23" s="9">
        <f t="shared" si="5"/>
        <v>32994</v>
      </c>
    </row>
    <row r="24" spans="1:8">
      <c r="A24" s="17">
        <v>63015</v>
      </c>
      <c r="B24" s="16" t="s">
        <v>48</v>
      </c>
      <c r="C24" s="9">
        <v>59990</v>
      </c>
      <c r="D24" s="9">
        <f t="shared" si="3"/>
        <v>47992</v>
      </c>
      <c r="E24" s="12">
        <v>0.2</v>
      </c>
      <c r="F24" s="9">
        <f t="shared" si="4"/>
        <v>44992.5</v>
      </c>
      <c r="G24" s="9">
        <f t="shared" si="5"/>
        <v>35994</v>
      </c>
    </row>
    <row r="25" spans="1:8">
      <c r="A25" s="17">
        <v>63014</v>
      </c>
      <c r="B25" s="18" t="s">
        <v>49</v>
      </c>
      <c r="C25" s="9">
        <v>54990</v>
      </c>
      <c r="D25" s="9">
        <f t="shared" si="3"/>
        <v>43992</v>
      </c>
      <c r="E25" s="12">
        <v>0.2</v>
      </c>
      <c r="F25" s="9">
        <f t="shared" si="4"/>
        <v>41242.5</v>
      </c>
      <c r="G25" s="9">
        <f t="shared" si="5"/>
        <v>32994</v>
      </c>
    </row>
    <row r="26" spans="1:8">
      <c r="A26" s="17" t="s">
        <v>50</v>
      </c>
      <c r="B26" s="18" t="s">
        <v>51</v>
      </c>
      <c r="C26" s="9">
        <v>18990</v>
      </c>
      <c r="D26" s="9">
        <f t="shared" si="3"/>
        <v>15192</v>
      </c>
      <c r="E26" s="12">
        <v>0.2</v>
      </c>
      <c r="F26" s="9">
        <f t="shared" si="4"/>
        <v>14242.5</v>
      </c>
      <c r="G26" s="9">
        <f t="shared" si="5"/>
        <v>11394</v>
      </c>
    </row>
    <row r="27" spans="1:8">
      <c r="A27" s="17" t="s">
        <v>52</v>
      </c>
      <c r="B27" s="18" t="s">
        <v>53</v>
      </c>
      <c r="C27" s="9">
        <v>20990</v>
      </c>
      <c r="D27" s="9">
        <f t="shared" si="3"/>
        <v>16792</v>
      </c>
      <c r="E27" s="12">
        <v>0.2</v>
      </c>
      <c r="F27" s="9">
        <f t="shared" si="4"/>
        <v>15742.5</v>
      </c>
      <c r="G27" s="9">
        <f t="shared" si="5"/>
        <v>12594</v>
      </c>
    </row>
    <row r="28" spans="1:8">
      <c r="A28" s="17" t="s">
        <v>54</v>
      </c>
      <c r="B28" s="18" t="s">
        <v>55</v>
      </c>
      <c r="C28" s="9">
        <v>22990</v>
      </c>
      <c r="D28" s="9">
        <f t="shared" si="3"/>
        <v>18392</v>
      </c>
      <c r="E28" s="12">
        <v>0.2</v>
      </c>
      <c r="F28" s="9">
        <f t="shared" si="4"/>
        <v>17242.5</v>
      </c>
      <c r="G28" s="9">
        <f t="shared" si="5"/>
        <v>13794</v>
      </c>
    </row>
    <row r="29" spans="1:8">
      <c r="A29" s="17" t="s">
        <v>56</v>
      </c>
      <c r="B29" s="18" t="s">
        <v>57</v>
      </c>
      <c r="C29" s="9">
        <v>18990</v>
      </c>
      <c r="D29" s="9">
        <f t="shared" si="3"/>
        <v>15192</v>
      </c>
      <c r="E29" s="12">
        <v>0.2</v>
      </c>
      <c r="F29" s="9">
        <f t="shared" si="4"/>
        <v>14242.5</v>
      </c>
      <c r="G29" s="9">
        <f t="shared" si="5"/>
        <v>11394</v>
      </c>
    </row>
    <row r="30" spans="1:8">
      <c r="A30" s="17" t="s">
        <v>58</v>
      </c>
      <c r="B30" s="18" t="s">
        <v>59</v>
      </c>
      <c r="C30" s="9">
        <v>9990</v>
      </c>
      <c r="D30" s="9">
        <f t="shared" si="3"/>
        <v>7992</v>
      </c>
      <c r="E30" s="12">
        <v>0.2</v>
      </c>
      <c r="F30" s="9">
        <f t="shared" si="4"/>
        <v>7492.5</v>
      </c>
      <c r="G30" s="9">
        <f t="shared" si="5"/>
        <v>5994</v>
      </c>
    </row>
    <row r="31" spans="1:8">
      <c r="A31" s="17" t="s">
        <v>60</v>
      </c>
      <c r="B31" s="18" t="s">
        <v>61</v>
      </c>
      <c r="C31" s="9">
        <v>9990</v>
      </c>
      <c r="D31" s="9">
        <f t="shared" si="3"/>
        <v>7992</v>
      </c>
      <c r="E31" s="12">
        <v>0.2</v>
      </c>
      <c r="F31" s="9">
        <f t="shared" si="4"/>
        <v>7492.5</v>
      </c>
      <c r="G31" s="9">
        <f t="shared" si="5"/>
        <v>5994</v>
      </c>
    </row>
    <row r="32" spans="1:8">
      <c r="A32" s="17" t="s">
        <v>62</v>
      </c>
      <c r="B32" s="18" t="s">
        <v>63</v>
      </c>
      <c r="C32" s="9">
        <v>19990</v>
      </c>
      <c r="D32" s="9">
        <f t="shared" si="3"/>
        <v>15992</v>
      </c>
      <c r="E32" s="12">
        <v>0.2</v>
      </c>
      <c r="F32" s="9">
        <f t="shared" si="4"/>
        <v>14992.5</v>
      </c>
      <c r="G32" s="9">
        <f t="shared" si="5"/>
        <v>11994</v>
      </c>
    </row>
    <row r="33" spans="1:7">
      <c r="A33" s="17" t="s">
        <v>64</v>
      </c>
      <c r="B33" s="18" t="s">
        <v>65</v>
      </c>
      <c r="C33" s="9">
        <v>18990</v>
      </c>
      <c r="D33" s="9">
        <f t="shared" si="3"/>
        <v>15192</v>
      </c>
      <c r="E33" s="12">
        <v>0.2</v>
      </c>
      <c r="F33" s="9">
        <f t="shared" si="4"/>
        <v>14242.5</v>
      </c>
      <c r="G33" s="9">
        <f t="shared" si="5"/>
        <v>11394</v>
      </c>
    </row>
    <row r="34" spans="1:7">
      <c r="A34" s="17" t="s">
        <v>66</v>
      </c>
      <c r="B34" s="18" t="s">
        <v>67</v>
      </c>
      <c r="C34" s="9">
        <v>15990</v>
      </c>
      <c r="D34" s="9">
        <f t="shared" si="3"/>
        <v>12792</v>
      </c>
      <c r="E34" s="12">
        <v>0.2</v>
      </c>
      <c r="F34" s="9">
        <f t="shared" si="4"/>
        <v>11992.5</v>
      </c>
      <c r="G34" s="9">
        <f t="shared" si="5"/>
        <v>9594</v>
      </c>
    </row>
    <row r="35" spans="1:7">
      <c r="A35" s="17" t="s">
        <v>68</v>
      </c>
      <c r="B35" s="18" t="s">
        <v>69</v>
      </c>
      <c r="C35" s="9">
        <v>17990</v>
      </c>
      <c r="D35" s="9">
        <f t="shared" si="3"/>
        <v>14392</v>
      </c>
      <c r="E35" s="12">
        <v>0.2</v>
      </c>
      <c r="F35" s="9">
        <f t="shared" si="4"/>
        <v>13492.5</v>
      </c>
      <c r="G35" s="9">
        <f t="shared" si="5"/>
        <v>10794</v>
      </c>
    </row>
    <row r="36" spans="1:7">
      <c r="A36" s="17">
        <v>63415</v>
      </c>
      <c r="B36" s="18" t="s">
        <v>76</v>
      </c>
      <c r="C36" s="9">
        <v>18990</v>
      </c>
      <c r="D36" s="9">
        <f t="shared" si="3"/>
        <v>15192</v>
      </c>
      <c r="E36" s="12">
        <v>0.2</v>
      </c>
      <c r="F36" s="9">
        <f t="shared" si="4"/>
        <v>14242.5</v>
      </c>
      <c r="G36" s="9">
        <f t="shared" si="5"/>
        <v>11394</v>
      </c>
    </row>
    <row r="37" spans="1:7">
      <c r="A37" s="17" t="s">
        <v>70</v>
      </c>
      <c r="B37" s="18" t="s">
        <v>71</v>
      </c>
      <c r="C37" s="9">
        <v>24990</v>
      </c>
      <c r="D37" s="9">
        <f t="shared" si="3"/>
        <v>19992</v>
      </c>
      <c r="E37" s="12">
        <v>0.2</v>
      </c>
      <c r="F37" s="9">
        <f t="shared" si="4"/>
        <v>18742.5</v>
      </c>
      <c r="G37" s="9">
        <f t="shared" si="5"/>
        <v>14994</v>
      </c>
    </row>
    <row r="38" spans="1:7">
      <c r="A38" s="17" t="s">
        <v>72</v>
      </c>
      <c r="B38" s="18" t="s">
        <v>73</v>
      </c>
      <c r="C38" s="9">
        <v>27990</v>
      </c>
      <c r="D38" s="9">
        <f t="shared" si="3"/>
        <v>22392</v>
      </c>
      <c r="E38" s="12">
        <v>0.2</v>
      </c>
      <c r="F38" s="9">
        <f t="shared" si="4"/>
        <v>20992.5</v>
      </c>
      <c r="G38" s="9">
        <f t="shared" si="5"/>
        <v>16794</v>
      </c>
    </row>
    <row r="39" spans="1:7">
      <c r="A39" s="17">
        <v>64071</v>
      </c>
      <c r="B39" s="18" t="s">
        <v>74</v>
      </c>
      <c r="C39" s="9">
        <v>20990</v>
      </c>
      <c r="D39" s="9">
        <f t="shared" si="3"/>
        <v>16792</v>
      </c>
      <c r="E39" s="12">
        <v>0.2</v>
      </c>
      <c r="F39" s="9">
        <f t="shared" si="4"/>
        <v>15742.5</v>
      </c>
      <c r="G39" s="9">
        <f t="shared" si="5"/>
        <v>12594</v>
      </c>
    </row>
    <row r="40" spans="1:7">
      <c r="A40" s="17">
        <v>64070</v>
      </c>
      <c r="B40" s="18" t="s">
        <v>75</v>
      </c>
      <c r="C40" s="9">
        <v>18990</v>
      </c>
      <c r="D40" s="9">
        <f t="shared" si="3"/>
        <v>15192</v>
      </c>
      <c r="E40" s="12">
        <v>0.2</v>
      </c>
      <c r="F40" s="9">
        <f t="shared" si="4"/>
        <v>14242.5</v>
      </c>
      <c r="G40" s="9">
        <f t="shared" si="5"/>
        <v>11394</v>
      </c>
    </row>
  </sheetData>
  <autoFilter ref="A2:H4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workbookViewId="0">
      <selection activeCell="B7" sqref="B7"/>
    </sheetView>
  </sheetViews>
  <sheetFormatPr defaultRowHeight="15"/>
  <cols>
    <col min="1" max="1" width="21" customWidth="1"/>
    <col min="2" max="2" width="79.140625" bestFit="1" customWidth="1"/>
    <col min="3" max="4" width="12.5703125" customWidth="1"/>
    <col min="5" max="5" width="10.42578125" customWidth="1"/>
    <col min="6" max="6" width="11" customWidth="1"/>
    <col min="7" max="7" width="11.5703125" customWidth="1"/>
  </cols>
  <sheetData>
    <row r="1" spans="1:8">
      <c r="A1" s="1"/>
      <c r="B1" s="34"/>
      <c r="C1" s="35"/>
      <c r="D1" s="36"/>
      <c r="E1" s="1"/>
      <c r="F1" s="4">
        <v>0.25</v>
      </c>
      <c r="G1" s="6" t="s">
        <v>5</v>
      </c>
    </row>
    <row r="2" spans="1:8" ht="58.7" customHeight="1">
      <c r="A2" s="10" t="s">
        <v>0</v>
      </c>
      <c r="B2" s="11" t="s">
        <v>3</v>
      </c>
      <c r="C2" s="11" t="s">
        <v>1</v>
      </c>
      <c r="D2" s="11" t="s">
        <v>9</v>
      </c>
      <c r="E2" s="11" t="s">
        <v>2</v>
      </c>
      <c r="F2" s="3" t="s">
        <v>4</v>
      </c>
      <c r="G2" s="3" t="s">
        <v>8</v>
      </c>
    </row>
    <row r="3" spans="1:8">
      <c r="A3" s="20" t="s">
        <v>10</v>
      </c>
      <c r="B3" s="21" t="s">
        <v>11</v>
      </c>
      <c r="C3" s="22">
        <v>8890</v>
      </c>
      <c r="D3" s="22">
        <f t="shared" ref="D3:D20" si="0">C3*(1-E3)</f>
        <v>7912.1</v>
      </c>
      <c r="E3" s="23">
        <v>0.11</v>
      </c>
      <c r="F3" s="22">
        <f t="shared" ref="F3:F20" si="1">C3*(1-$F$1)</f>
        <v>6667.5</v>
      </c>
      <c r="G3" s="22">
        <f t="shared" ref="G3:G20" si="2">D3*(1-$F$1)</f>
        <v>5934.0750000000007</v>
      </c>
      <c r="H3" s="15"/>
    </row>
    <row r="4" spans="1:8">
      <c r="A4" s="20" t="s">
        <v>28</v>
      </c>
      <c r="B4" s="24" t="s">
        <v>29</v>
      </c>
      <c r="C4" s="22">
        <v>8250</v>
      </c>
      <c r="D4" s="22">
        <f t="shared" si="0"/>
        <v>7342.5</v>
      </c>
      <c r="E4" s="23">
        <v>0.11</v>
      </c>
      <c r="F4" s="22">
        <f t="shared" si="1"/>
        <v>6187.5</v>
      </c>
      <c r="G4" s="22">
        <f t="shared" si="2"/>
        <v>5506.875</v>
      </c>
      <c r="H4" s="15"/>
    </row>
    <row r="5" spans="1:8">
      <c r="A5" s="20" t="s">
        <v>40</v>
      </c>
      <c r="B5" s="24" t="s">
        <v>41</v>
      </c>
      <c r="C5" s="22">
        <v>6650</v>
      </c>
      <c r="D5" s="22">
        <f t="shared" si="0"/>
        <v>5918.5</v>
      </c>
      <c r="E5" s="23">
        <v>0.11</v>
      </c>
      <c r="F5" s="22">
        <f t="shared" si="1"/>
        <v>4987.5</v>
      </c>
      <c r="G5" s="22">
        <f t="shared" si="2"/>
        <v>4438.875</v>
      </c>
      <c r="H5" s="15"/>
    </row>
    <row r="6" spans="1:8">
      <c r="A6" s="20" t="s">
        <v>42</v>
      </c>
      <c r="B6" s="24" t="s">
        <v>43</v>
      </c>
      <c r="C6" s="22">
        <v>6950</v>
      </c>
      <c r="D6" s="22">
        <f t="shared" si="0"/>
        <v>6185.5</v>
      </c>
      <c r="E6" s="23">
        <v>0.11</v>
      </c>
      <c r="F6" s="22">
        <f t="shared" si="1"/>
        <v>5212.5</v>
      </c>
      <c r="G6" s="22">
        <f t="shared" si="2"/>
        <v>4639.125</v>
      </c>
      <c r="H6" s="15"/>
    </row>
    <row r="7" spans="1:8">
      <c r="A7" s="20" t="s">
        <v>44</v>
      </c>
      <c r="B7" s="24" t="s">
        <v>45</v>
      </c>
      <c r="C7" s="22">
        <v>8450</v>
      </c>
      <c r="D7" s="22">
        <f t="shared" si="0"/>
        <v>7520.5</v>
      </c>
      <c r="E7" s="23">
        <v>0.11</v>
      </c>
      <c r="F7" s="22">
        <f t="shared" si="1"/>
        <v>6337.5</v>
      </c>
      <c r="G7" s="22">
        <f t="shared" si="2"/>
        <v>5640.375</v>
      </c>
      <c r="H7" s="15"/>
    </row>
    <row r="8" spans="1:8">
      <c r="A8" s="29" t="s">
        <v>12</v>
      </c>
      <c r="B8" s="30" t="s">
        <v>13</v>
      </c>
      <c r="C8" s="31">
        <v>17150</v>
      </c>
      <c r="D8" s="31">
        <f t="shared" si="0"/>
        <v>13377</v>
      </c>
      <c r="E8" s="32">
        <v>0.22</v>
      </c>
      <c r="F8" s="31">
        <f t="shared" si="1"/>
        <v>12862.5</v>
      </c>
      <c r="G8" s="31">
        <f t="shared" si="2"/>
        <v>10032.75</v>
      </c>
      <c r="H8" s="15"/>
    </row>
    <row r="9" spans="1:8">
      <c r="A9" s="29" t="s">
        <v>18</v>
      </c>
      <c r="B9" s="30" t="s">
        <v>19</v>
      </c>
      <c r="C9" s="31">
        <v>18190</v>
      </c>
      <c r="D9" s="31">
        <f t="shared" si="0"/>
        <v>14188.2</v>
      </c>
      <c r="E9" s="32">
        <v>0.22</v>
      </c>
      <c r="F9" s="31">
        <f t="shared" si="1"/>
        <v>13642.5</v>
      </c>
      <c r="G9" s="31">
        <f t="shared" si="2"/>
        <v>10641.150000000001</v>
      </c>
      <c r="H9" s="15"/>
    </row>
    <row r="10" spans="1:8">
      <c r="A10" s="29" t="s">
        <v>20</v>
      </c>
      <c r="B10" s="30" t="s">
        <v>21</v>
      </c>
      <c r="C10" s="31">
        <v>18190</v>
      </c>
      <c r="D10" s="31">
        <f t="shared" si="0"/>
        <v>14188.2</v>
      </c>
      <c r="E10" s="32">
        <v>0.22</v>
      </c>
      <c r="F10" s="31">
        <f t="shared" si="1"/>
        <v>13642.5</v>
      </c>
      <c r="G10" s="31">
        <f t="shared" si="2"/>
        <v>10641.150000000001</v>
      </c>
      <c r="H10" s="15"/>
    </row>
    <row r="11" spans="1:8">
      <c r="A11" s="29" t="s">
        <v>22</v>
      </c>
      <c r="B11" s="33" t="s">
        <v>23</v>
      </c>
      <c r="C11" s="31">
        <v>21390</v>
      </c>
      <c r="D11" s="31">
        <f t="shared" si="0"/>
        <v>16684.2</v>
      </c>
      <c r="E11" s="32">
        <v>0.22</v>
      </c>
      <c r="F11" s="31">
        <f t="shared" si="1"/>
        <v>16042.5</v>
      </c>
      <c r="G11" s="31">
        <f t="shared" si="2"/>
        <v>12513.150000000001</v>
      </c>
      <c r="H11" s="15"/>
    </row>
    <row r="12" spans="1:8">
      <c r="A12" s="29" t="s">
        <v>24</v>
      </c>
      <c r="B12" s="33" t="s">
        <v>25</v>
      </c>
      <c r="C12" s="31">
        <v>19250</v>
      </c>
      <c r="D12" s="31">
        <f t="shared" si="0"/>
        <v>15015</v>
      </c>
      <c r="E12" s="32">
        <v>0.22</v>
      </c>
      <c r="F12" s="31">
        <f t="shared" si="1"/>
        <v>14437.5</v>
      </c>
      <c r="G12" s="31">
        <f t="shared" si="2"/>
        <v>11261.25</v>
      </c>
      <c r="H12" s="15"/>
    </row>
    <row r="13" spans="1:8">
      <c r="A13" s="29" t="s">
        <v>26</v>
      </c>
      <c r="B13" s="33" t="s">
        <v>27</v>
      </c>
      <c r="C13" s="31">
        <v>19250</v>
      </c>
      <c r="D13" s="31">
        <f t="shared" si="0"/>
        <v>15015</v>
      </c>
      <c r="E13" s="32">
        <v>0.22</v>
      </c>
      <c r="F13" s="31">
        <f t="shared" si="1"/>
        <v>14437.5</v>
      </c>
      <c r="G13" s="31">
        <f t="shared" si="2"/>
        <v>11261.25</v>
      </c>
      <c r="H13" s="15"/>
    </row>
    <row r="14" spans="1:8">
      <c r="A14" s="29" t="s">
        <v>30</v>
      </c>
      <c r="B14" s="33" t="s">
        <v>31</v>
      </c>
      <c r="C14" s="31">
        <v>19250</v>
      </c>
      <c r="D14" s="31">
        <f t="shared" si="0"/>
        <v>15015</v>
      </c>
      <c r="E14" s="32">
        <v>0.22</v>
      </c>
      <c r="F14" s="31">
        <f t="shared" si="1"/>
        <v>14437.5</v>
      </c>
      <c r="G14" s="31">
        <f t="shared" si="2"/>
        <v>11261.25</v>
      </c>
      <c r="H14" s="15"/>
    </row>
    <row r="15" spans="1:8">
      <c r="A15" s="29" t="s">
        <v>32</v>
      </c>
      <c r="B15" s="33" t="s">
        <v>33</v>
      </c>
      <c r="C15" s="31">
        <v>20350</v>
      </c>
      <c r="D15" s="31">
        <f t="shared" si="0"/>
        <v>15873</v>
      </c>
      <c r="E15" s="32">
        <v>0.22</v>
      </c>
      <c r="F15" s="31">
        <f t="shared" si="1"/>
        <v>15262.5</v>
      </c>
      <c r="G15" s="31">
        <f t="shared" si="2"/>
        <v>11904.75</v>
      </c>
      <c r="H15" s="15"/>
    </row>
    <row r="16" spans="1:8">
      <c r="A16" s="29" t="s">
        <v>34</v>
      </c>
      <c r="B16" s="33" t="s">
        <v>35</v>
      </c>
      <c r="C16" s="31">
        <v>17150</v>
      </c>
      <c r="D16" s="31">
        <f t="shared" si="0"/>
        <v>13377</v>
      </c>
      <c r="E16" s="32">
        <v>0.22</v>
      </c>
      <c r="F16" s="31">
        <f t="shared" si="1"/>
        <v>12862.5</v>
      </c>
      <c r="G16" s="31">
        <f t="shared" si="2"/>
        <v>10032.75</v>
      </c>
      <c r="H16" s="15"/>
    </row>
    <row r="17" spans="1:8">
      <c r="A17" s="29" t="s">
        <v>36</v>
      </c>
      <c r="B17" s="33" t="s">
        <v>37</v>
      </c>
      <c r="C17" s="31">
        <v>16050</v>
      </c>
      <c r="D17" s="31">
        <f t="shared" si="0"/>
        <v>12519</v>
      </c>
      <c r="E17" s="32">
        <v>0.22</v>
      </c>
      <c r="F17" s="31">
        <f t="shared" si="1"/>
        <v>12037.5</v>
      </c>
      <c r="G17" s="31">
        <f t="shared" si="2"/>
        <v>9389.25</v>
      </c>
      <c r="H17" s="15"/>
    </row>
    <row r="18" spans="1:8">
      <c r="A18" s="29" t="s">
        <v>38</v>
      </c>
      <c r="B18" s="33" t="s">
        <v>39</v>
      </c>
      <c r="C18" s="31">
        <v>17150</v>
      </c>
      <c r="D18" s="31">
        <f t="shared" si="0"/>
        <v>13377</v>
      </c>
      <c r="E18" s="32">
        <v>0.22</v>
      </c>
      <c r="F18" s="31">
        <f t="shared" si="1"/>
        <v>12862.5</v>
      </c>
      <c r="G18" s="31">
        <f t="shared" si="2"/>
        <v>10032.75</v>
      </c>
      <c r="H18" s="15"/>
    </row>
    <row r="19" spans="1:8">
      <c r="A19" s="25" t="s">
        <v>14</v>
      </c>
      <c r="B19" s="26" t="s">
        <v>15</v>
      </c>
      <c r="C19" s="27">
        <v>17150</v>
      </c>
      <c r="D19" s="27">
        <f t="shared" si="0"/>
        <v>11490.499999999998</v>
      </c>
      <c r="E19" s="28">
        <v>0.33</v>
      </c>
      <c r="F19" s="27">
        <f t="shared" si="1"/>
        <v>12862.5</v>
      </c>
      <c r="G19" s="27">
        <f t="shared" si="2"/>
        <v>8617.8749999999982</v>
      </c>
    </row>
    <row r="20" spans="1:8">
      <c r="A20" s="25" t="s">
        <v>16</v>
      </c>
      <c r="B20" s="26" t="s">
        <v>17</v>
      </c>
      <c r="C20" s="27">
        <v>14990</v>
      </c>
      <c r="D20" s="27">
        <f t="shared" si="0"/>
        <v>10043.299999999999</v>
      </c>
      <c r="E20" s="28">
        <v>0.33</v>
      </c>
      <c r="F20" s="27">
        <f t="shared" si="1"/>
        <v>11242.5</v>
      </c>
      <c r="G20" s="27">
        <f t="shared" si="2"/>
        <v>7532.4749999999995</v>
      </c>
    </row>
    <row r="21" spans="1:8">
      <c r="A21" s="8"/>
      <c r="B21" s="16"/>
      <c r="C21" s="9"/>
      <c r="D21" s="9"/>
      <c r="E21" s="12"/>
      <c r="F21" s="14"/>
      <c r="G21" s="14"/>
    </row>
    <row r="22" spans="1:8">
      <c r="A22" s="17">
        <v>63012</v>
      </c>
      <c r="B22" s="16" t="s">
        <v>46</v>
      </c>
      <c r="C22" s="9">
        <v>53490</v>
      </c>
      <c r="D22" s="9">
        <f t="shared" ref="D22:D40" si="3">C22*(1-E22)</f>
        <v>42792</v>
      </c>
      <c r="E22" s="12">
        <v>0.2</v>
      </c>
      <c r="F22" s="9">
        <f>C22*(1-$F$1)</f>
        <v>40117.5</v>
      </c>
      <c r="G22" s="9">
        <f>D22*(1-$F$1)</f>
        <v>32094</v>
      </c>
    </row>
    <row r="23" spans="1:8">
      <c r="A23" s="17">
        <v>63013</v>
      </c>
      <c r="B23" s="16" t="s">
        <v>47</v>
      </c>
      <c r="C23" s="9">
        <v>58850</v>
      </c>
      <c r="D23" s="9">
        <f t="shared" si="3"/>
        <v>47080</v>
      </c>
      <c r="E23" s="12">
        <v>0.2</v>
      </c>
      <c r="F23" s="9">
        <f t="shared" ref="F23:G40" si="4">C23*(1-$F$1)</f>
        <v>44137.5</v>
      </c>
      <c r="G23" s="9">
        <f t="shared" si="4"/>
        <v>35310</v>
      </c>
    </row>
    <row r="24" spans="1:8">
      <c r="A24" s="17">
        <v>63015</v>
      </c>
      <c r="B24" s="16" t="s">
        <v>48</v>
      </c>
      <c r="C24" s="9">
        <v>64190</v>
      </c>
      <c r="D24" s="9">
        <f t="shared" si="3"/>
        <v>51352</v>
      </c>
      <c r="E24" s="12">
        <v>0.2</v>
      </c>
      <c r="F24" s="9">
        <f t="shared" si="4"/>
        <v>48142.5</v>
      </c>
      <c r="G24" s="9">
        <f t="shared" si="4"/>
        <v>38514</v>
      </c>
    </row>
    <row r="25" spans="1:8">
      <c r="A25" s="17">
        <v>63014</v>
      </c>
      <c r="B25" s="18" t="s">
        <v>49</v>
      </c>
      <c r="C25" s="9">
        <v>58850</v>
      </c>
      <c r="D25" s="9">
        <f t="shared" si="3"/>
        <v>47080</v>
      </c>
      <c r="E25" s="12">
        <v>0.2</v>
      </c>
      <c r="F25" s="9">
        <f t="shared" si="4"/>
        <v>44137.5</v>
      </c>
      <c r="G25" s="9">
        <f t="shared" si="4"/>
        <v>35310</v>
      </c>
    </row>
    <row r="26" spans="1:8">
      <c r="A26" s="17" t="s">
        <v>50</v>
      </c>
      <c r="B26" s="18" t="s">
        <v>51</v>
      </c>
      <c r="C26" s="9">
        <v>20350</v>
      </c>
      <c r="D26" s="9">
        <f t="shared" si="3"/>
        <v>16280</v>
      </c>
      <c r="E26" s="12">
        <v>0.2</v>
      </c>
      <c r="F26" s="9">
        <f t="shared" si="4"/>
        <v>15262.5</v>
      </c>
      <c r="G26" s="9">
        <f t="shared" si="4"/>
        <v>12210</v>
      </c>
    </row>
    <row r="27" spans="1:8">
      <c r="A27" s="17" t="s">
        <v>52</v>
      </c>
      <c r="B27" s="18" t="s">
        <v>53</v>
      </c>
      <c r="C27" s="9">
        <v>22490</v>
      </c>
      <c r="D27" s="9">
        <f t="shared" si="3"/>
        <v>17992</v>
      </c>
      <c r="E27" s="12">
        <v>0.2</v>
      </c>
      <c r="F27" s="9">
        <f t="shared" si="4"/>
        <v>16867.5</v>
      </c>
      <c r="G27" s="9">
        <f t="shared" si="4"/>
        <v>13494</v>
      </c>
    </row>
    <row r="28" spans="1:8">
      <c r="A28" s="17" t="s">
        <v>54</v>
      </c>
      <c r="B28" s="18" t="s">
        <v>55</v>
      </c>
      <c r="C28" s="9">
        <v>24590</v>
      </c>
      <c r="D28" s="9">
        <f t="shared" si="3"/>
        <v>19672</v>
      </c>
      <c r="E28" s="12">
        <v>0.2</v>
      </c>
      <c r="F28" s="9">
        <f t="shared" si="4"/>
        <v>18442.5</v>
      </c>
      <c r="G28" s="9">
        <f t="shared" si="4"/>
        <v>14754</v>
      </c>
    </row>
    <row r="29" spans="1:8">
      <c r="A29" s="17" t="s">
        <v>56</v>
      </c>
      <c r="B29" s="18" t="s">
        <v>57</v>
      </c>
      <c r="C29" s="9">
        <v>20350</v>
      </c>
      <c r="D29" s="9">
        <f t="shared" si="3"/>
        <v>16280</v>
      </c>
      <c r="E29" s="12">
        <v>0.2</v>
      </c>
      <c r="F29" s="9">
        <f t="shared" si="4"/>
        <v>15262.5</v>
      </c>
      <c r="G29" s="9">
        <f t="shared" si="4"/>
        <v>12210</v>
      </c>
    </row>
    <row r="30" spans="1:8">
      <c r="A30" s="17" t="s">
        <v>58</v>
      </c>
      <c r="B30" s="18" t="s">
        <v>59</v>
      </c>
      <c r="C30" s="9">
        <v>10690</v>
      </c>
      <c r="D30" s="9">
        <f t="shared" si="3"/>
        <v>8552</v>
      </c>
      <c r="E30" s="12">
        <v>0.2</v>
      </c>
      <c r="F30" s="9">
        <f t="shared" si="4"/>
        <v>8017.5</v>
      </c>
      <c r="G30" s="9">
        <f t="shared" si="4"/>
        <v>6414</v>
      </c>
    </row>
    <row r="31" spans="1:8">
      <c r="A31" s="17" t="s">
        <v>60</v>
      </c>
      <c r="B31" s="18" t="s">
        <v>61</v>
      </c>
      <c r="C31" s="9">
        <v>10690</v>
      </c>
      <c r="D31" s="9">
        <f t="shared" si="3"/>
        <v>8552</v>
      </c>
      <c r="E31" s="12">
        <v>0.2</v>
      </c>
      <c r="F31" s="9">
        <f t="shared" si="4"/>
        <v>8017.5</v>
      </c>
      <c r="G31" s="9">
        <f t="shared" si="4"/>
        <v>6414</v>
      </c>
    </row>
    <row r="32" spans="1:8">
      <c r="A32" s="17" t="s">
        <v>62</v>
      </c>
      <c r="B32" s="18" t="s">
        <v>63</v>
      </c>
      <c r="C32" s="9">
        <v>21390</v>
      </c>
      <c r="D32" s="9">
        <f t="shared" si="3"/>
        <v>17112</v>
      </c>
      <c r="E32" s="12">
        <v>0.2</v>
      </c>
      <c r="F32" s="9">
        <f t="shared" si="4"/>
        <v>16042.5</v>
      </c>
      <c r="G32" s="9">
        <f t="shared" si="4"/>
        <v>12834</v>
      </c>
    </row>
    <row r="33" spans="1:7">
      <c r="A33" s="17" t="s">
        <v>64</v>
      </c>
      <c r="B33" s="18" t="s">
        <v>65</v>
      </c>
      <c r="C33" s="9">
        <v>20350</v>
      </c>
      <c r="D33" s="9">
        <f t="shared" si="3"/>
        <v>16280</v>
      </c>
      <c r="E33" s="12">
        <v>0.2</v>
      </c>
      <c r="F33" s="9">
        <f t="shared" si="4"/>
        <v>15262.5</v>
      </c>
      <c r="G33" s="9">
        <f t="shared" si="4"/>
        <v>12210</v>
      </c>
    </row>
    <row r="34" spans="1:7">
      <c r="A34" s="17" t="s">
        <v>66</v>
      </c>
      <c r="B34" s="18" t="s">
        <v>67</v>
      </c>
      <c r="C34" s="9">
        <v>17150</v>
      </c>
      <c r="D34" s="9">
        <f t="shared" si="3"/>
        <v>13720</v>
      </c>
      <c r="E34" s="12">
        <v>0.2</v>
      </c>
      <c r="F34" s="9">
        <f t="shared" si="4"/>
        <v>12862.5</v>
      </c>
      <c r="G34" s="9">
        <f t="shared" si="4"/>
        <v>10290</v>
      </c>
    </row>
    <row r="35" spans="1:7">
      <c r="A35" s="17" t="s">
        <v>68</v>
      </c>
      <c r="B35" s="18" t="s">
        <v>69</v>
      </c>
      <c r="C35" s="9">
        <v>19250</v>
      </c>
      <c r="D35" s="9">
        <f t="shared" si="3"/>
        <v>15400</v>
      </c>
      <c r="E35" s="12">
        <v>0.2</v>
      </c>
      <c r="F35" s="9">
        <f t="shared" si="4"/>
        <v>14437.5</v>
      </c>
      <c r="G35" s="9">
        <f t="shared" si="4"/>
        <v>11550</v>
      </c>
    </row>
    <row r="36" spans="1:7">
      <c r="A36" s="17">
        <v>63415</v>
      </c>
      <c r="B36" s="18" t="s">
        <v>76</v>
      </c>
      <c r="C36" s="9">
        <v>20350</v>
      </c>
      <c r="D36" s="9">
        <f t="shared" si="3"/>
        <v>16280</v>
      </c>
      <c r="E36" s="12">
        <v>0.2</v>
      </c>
      <c r="F36" s="9">
        <f t="shared" si="4"/>
        <v>15262.5</v>
      </c>
      <c r="G36" s="9">
        <f t="shared" si="4"/>
        <v>12210</v>
      </c>
    </row>
    <row r="37" spans="1:7">
      <c r="A37" s="17" t="s">
        <v>70</v>
      </c>
      <c r="B37" s="18" t="s">
        <v>71</v>
      </c>
      <c r="C37" s="9">
        <v>26750</v>
      </c>
      <c r="D37" s="9">
        <f t="shared" si="3"/>
        <v>21400</v>
      </c>
      <c r="E37" s="12">
        <v>0.2</v>
      </c>
      <c r="F37" s="9">
        <f t="shared" si="4"/>
        <v>20062.5</v>
      </c>
      <c r="G37" s="9">
        <f t="shared" si="4"/>
        <v>16050</v>
      </c>
    </row>
    <row r="38" spans="1:7">
      <c r="A38" s="17" t="s">
        <v>72</v>
      </c>
      <c r="B38" s="18" t="s">
        <v>73</v>
      </c>
      <c r="C38" s="9">
        <v>29950</v>
      </c>
      <c r="D38" s="9">
        <f t="shared" si="3"/>
        <v>23960</v>
      </c>
      <c r="E38" s="12">
        <v>0.2</v>
      </c>
      <c r="F38" s="9">
        <f t="shared" si="4"/>
        <v>22462.5</v>
      </c>
      <c r="G38" s="9">
        <f t="shared" si="4"/>
        <v>17970</v>
      </c>
    </row>
    <row r="39" spans="1:7">
      <c r="A39" s="17">
        <v>64071</v>
      </c>
      <c r="B39" s="18" t="s">
        <v>74</v>
      </c>
      <c r="C39" s="9">
        <v>22490</v>
      </c>
      <c r="D39" s="9">
        <f t="shared" si="3"/>
        <v>17992</v>
      </c>
      <c r="E39" s="12">
        <v>0.2</v>
      </c>
      <c r="F39" s="9">
        <f t="shared" si="4"/>
        <v>16867.5</v>
      </c>
      <c r="G39" s="9">
        <f t="shared" si="4"/>
        <v>13494</v>
      </c>
    </row>
    <row r="40" spans="1:7">
      <c r="A40" s="17">
        <v>64070</v>
      </c>
      <c r="B40" s="18" t="s">
        <v>75</v>
      </c>
      <c r="C40" s="9">
        <v>20350</v>
      </c>
      <c r="D40" s="9">
        <f t="shared" si="3"/>
        <v>16280</v>
      </c>
      <c r="E40" s="12">
        <v>0.2</v>
      </c>
      <c r="F40" s="9">
        <f t="shared" si="4"/>
        <v>15262.5</v>
      </c>
      <c r="G40" s="9">
        <f t="shared" si="4"/>
        <v>12210</v>
      </c>
    </row>
  </sheetData>
  <autoFilter ref="A2:H4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90" zoomScaleNormal="90" workbookViewId="0">
      <selection activeCell="B10" sqref="B10"/>
    </sheetView>
  </sheetViews>
  <sheetFormatPr defaultRowHeight="15"/>
  <cols>
    <col min="1" max="1" width="21" customWidth="1"/>
    <col min="2" max="2" width="79.140625" bestFit="1" customWidth="1"/>
    <col min="3" max="4" width="12.5703125" customWidth="1"/>
    <col min="5" max="5" width="10.42578125" customWidth="1"/>
    <col min="6" max="6" width="11" customWidth="1"/>
    <col min="7" max="7" width="11.5703125" customWidth="1"/>
  </cols>
  <sheetData>
    <row r="1" spans="1:8">
      <c r="A1" s="1"/>
      <c r="B1" s="34"/>
      <c r="C1" s="35"/>
      <c r="D1" s="36"/>
      <c r="E1" s="1"/>
      <c r="F1" s="4">
        <v>0.25</v>
      </c>
      <c r="G1" s="6" t="s">
        <v>5</v>
      </c>
    </row>
    <row r="2" spans="1:8" ht="58.7" customHeight="1">
      <c r="A2" s="10" t="s">
        <v>0</v>
      </c>
      <c r="B2" s="11" t="s">
        <v>3</v>
      </c>
      <c r="C2" s="11" t="s">
        <v>1</v>
      </c>
      <c r="D2" s="11" t="s">
        <v>9</v>
      </c>
      <c r="E2" s="11" t="s">
        <v>2</v>
      </c>
      <c r="F2" s="3" t="s">
        <v>4</v>
      </c>
      <c r="G2" s="3" t="s">
        <v>8</v>
      </c>
    </row>
    <row r="3" spans="1:8">
      <c r="A3" s="20" t="s">
        <v>10</v>
      </c>
      <c r="B3" s="21" t="s">
        <v>11</v>
      </c>
      <c r="C3" s="22">
        <v>9290</v>
      </c>
      <c r="D3" s="22">
        <f t="shared" ref="D3:D20" si="0">C3*(1-E3)</f>
        <v>8268.1</v>
      </c>
      <c r="E3" s="23">
        <v>0.11</v>
      </c>
      <c r="F3" s="22">
        <f t="shared" ref="F3:F20" si="1">C3*(1-$F$1)</f>
        <v>6967.5</v>
      </c>
      <c r="G3" s="22">
        <f t="shared" ref="G3:G20" si="2">D3*(1-$F$1)</f>
        <v>6201.0750000000007</v>
      </c>
      <c r="H3" s="15"/>
    </row>
    <row r="4" spans="1:8">
      <c r="A4" s="20" t="s">
        <v>28</v>
      </c>
      <c r="B4" s="24" t="s">
        <v>29</v>
      </c>
      <c r="C4" s="22">
        <v>8650</v>
      </c>
      <c r="D4" s="22">
        <f t="shared" si="0"/>
        <v>7698.5</v>
      </c>
      <c r="E4" s="23">
        <v>0.11</v>
      </c>
      <c r="F4" s="22">
        <f t="shared" si="1"/>
        <v>6487.5</v>
      </c>
      <c r="G4" s="22">
        <f t="shared" si="2"/>
        <v>5773.875</v>
      </c>
      <c r="H4" s="15"/>
    </row>
    <row r="5" spans="1:8">
      <c r="A5" s="20" t="s">
        <v>40</v>
      </c>
      <c r="B5" s="24" t="s">
        <v>41</v>
      </c>
      <c r="C5" s="22">
        <v>6950</v>
      </c>
      <c r="D5" s="22">
        <f t="shared" si="0"/>
        <v>6185.5</v>
      </c>
      <c r="E5" s="23">
        <v>0.11</v>
      </c>
      <c r="F5" s="22">
        <f t="shared" si="1"/>
        <v>5212.5</v>
      </c>
      <c r="G5" s="22">
        <f t="shared" si="2"/>
        <v>4639.125</v>
      </c>
      <c r="H5" s="15"/>
    </row>
    <row r="6" spans="1:8">
      <c r="A6" s="20" t="s">
        <v>42</v>
      </c>
      <c r="B6" s="24" t="s">
        <v>43</v>
      </c>
      <c r="C6" s="22">
        <v>7290</v>
      </c>
      <c r="D6" s="22">
        <f t="shared" si="0"/>
        <v>6488.1</v>
      </c>
      <c r="E6" s="23">
        <v>0.11</v>
      </c>
      <c r="F6" s="22">
        <f t="shared" si="1"/>
        <v>5467.5</v>
      </c>
      <c r="G6" s="22">
        <f t="shared" si="2"/>
        <v>4866.0750000000007</v>
      </c>
      <c r="H6" s="15"/>
    </row>
    <row r="7" spans="1:8">
      <c r="A7" s="20" t="s">
        <v>44</v>
      </c>
      <c r="B7" s="24" t="s">
        <v>45</v>
      </c>
      <c r="C7" s="22">
        <v>8850</v>
      </c>
      <c r="D7" s="22">
        <f t="shared" si="0"/>
        <v>7876.5</v>
      </c>
      <c r="E7" s="23">
        <v>0.11</v>
      </c>
      <c r="F7" s="22">
        <f t="shared" si="1"/>
        <v>6637.5</v>
      </c>
      <c r="G7" s="22">
        <f t="shared" si="2"/>
        <v>5907.375</v>
      </c>
      <c r="H7" s="15"/>
    </row>
    <row r="8" spans="1:8">
      <c r="A8" s="29" t="s">
        <v>12</v>
      </c>
      <c r="B8" s="30" t="s">
        <v>13</v>
      </c>
      <c r="C8" s="31">
        <v>17950</v>
      </c>
      <c r="D8" s="31">
        <f t="shared" si="0"/>
        <v>14001</v>
      </c>
      <c r="E8" s="32">
        <v>0.22</v>
      </c>
      <c r="F8" s="31">
        <f t="shared" si="1"/>
        <v>13462.5</v>
      </c>
      <c r="G8" s="31">
        <f t="shared" si="2"/>
        <v>10500.75</v>
      </c>
      <c r="H8" s="15"/>
    </row>
    <row r="9" spans="1:8">
      <c r="A9" s="29" t="s">
        <v>18</v>
      </c>
      <c r="B9" s="30" t="s">
        <v>19</v>
      </c>
      <c r="C9" s="31">
        <v>19050</v>
      </c>
      <c r="D9" s="31">
        <f t="shared" si="0"/>
        <v>14859</v>
      </c>
      <c r="E9" s="32">
        <v>0.22</v>
      </c>
      <c r="F9" s="31">
        <f t="shared" si="1"/>
        <v>14287.5</v>
      </c>
      <c r="G9" s="31">
        <f t="shared" si="2"/>
        <v>11144.25</v>
      </c>
      <c r="H9" s="15"/>
    </row>
    <row r="10" spans="1:8">
      <c r="A10" s="29" t="s">
        <v>20</v>
      </c>
      <c r="B10" s="30" t="s">
        <v>21</v>
      </c>
      <c r="C10" s="31">
        <v>19050</v>
      </c>
      <c r="D10" s="31">
        <f t="shared" si="0"/>
        <v>14859</v>
      </c>
      <c r="E10" s="32">
        <v>0.22</v>
      </c>
      <c r="F10" s="31">
        <f t="shared" si="1"/>
        <v>14287.5</v>
      </c>
      <c r="G10" s="31">
        <f t="shared" si="2"/>
        <v>11144.25</v>
      </c>
      <c r="H10" s="15"/>
    </row>
    <row r="11" spans="1:8">
      <c r="A11" s="29" t="s">
        <v>22</v>
      </c>
      <c r="B11" s="33" t="s">
        <v>23</v>
      </c>
      <c r="C11" s="31">
        <v>22390</v>
      </c>
      <c r="D11" s="31">
        <f t="shared" si="0"/>
        <v>17464.2</v>
      </c>
      <c r="E11" s="32">
        <v>0.22</v>
      </c>
      <c r="F11" s="31">
        <f t="shared" si="1"/>
        <v>16792.5</v>
      </c>
      <c r="G11" s="31">
        <f t="shared" si="2"/>
        <v>13098.150000000001</v>
      </c>
      <c r="H11" s="15"/>
    </row>
    <row r="12" spans="1:8">
      <c r="A12" s="29" t="s">
        <v>24</v>
      </c>
      <c r="B12" s="33" t="s">
        <v>25</v>
      </c>
      <c r="C12" s="31">
        <v>20150</v>
      </c>
      <c r="D12" s="31">
        <f t="shared" si="0"/>
        <v>15717</v>
      </c>
      <c r="E12" s="32">
        <v>0.22</v>
      </c>
      <c r="F12" s="31">
        <f t="shared" si="1"/>
        <v>15112.5</v>
      </c>
      <c r="G12" s="31">
        <f t="shared" si="2"/>
        <v>11787.75</v>
      </c>
      <c r="H12" s="15"/>
    </row>
    <row r="13" spans="1:8">
      <c r="A13" s="29" t="s">
        <v>26</v>
      </c>
      <c r="B13" s="33" t="s">
        <v>27</v>
      </c>
      <c r="C13" s="31">
        <v>20150</v>
      </c>
      <c r="D13" s="31">
        <f t="shared" si="0"/>
        <v>15717</v>
      </c>
      <c r="E13" s="32">
        <v>0.22</v>
      </c>
      <c r="F13" s="31">
        <f t="shared" si="1"/>
        <v>15112.5</v>
      </c>
      <c r="G13" s="31">
        <f t="shared" si="2"/>
        <v>11787.75</v>
      </c>
      <c r="H13" s="15"/>
    </row>
    <row r="14" spans="1:8">
      <c r="A14" s="29" t="s">
        <v>30</v>
      </c>
      <c r="B14" s="33" t="s">
        <v>31</v>
      </c>
      <c r="C14" s="31">
        <v>20150</v>
      </c>
      <c r="D14" s="31">
        <f t="shared" si="0"/>
        <v>15717</v>
      </c>
      <c r="E14" s="32">
        <v>0.22</v>
      </c>
      <c r="F14" s="31">
        <f t="shared" si="1"/>
        <v>15112.5</v>
      </c>
      <c r="G14" s="31">
        <f t="shared" si="2"/>
        <v>11787.75</v>
      </c>
      <c r="H14" s="15"/>
    </row>
    <row r="15" spans="1:8">
      <c r="A15" s="29" t="s">
        <v>32</v>
      </c>
      <c r="B15" s="33" t="s">
        <v>33</v>
      </c>
      <c r="C15" s="31">
        <v>21290</v>
      </c>
      <c r="D15" s="31">
        <f t="shared" si="0"/>
        <v>16606.2</v>
      </c>
      <c r="E15" s="32">
        <v>0.22</v>
      </c>
      <c r="F15" s="31">
        <f t="shared" si="1"/>
        <v>15967.5</v>
      </c>
      <c r="G15" s="31">
        <f t="shared" si="2"/>
        <v>12454.650000000001</v>
      </c>
      <c r="H15" s="15"/>
    </row>
    <row r="16" spans="1:8">
      <c r="A16" s="29" t="s">
        <v>34</v>
      </c>
      <c r="B16" s="33" t="s">
        <v>35</v>
      </c>
      <c r="C16" s="31">
        <v>17950</v>
      </c>
      <c r="D16" s="31">
        <f t="shared" si="0"/>
        <v>14001</v>
      </c>
      <c r="E16" s="32">
        <v>0.22</v>
      </c>
      <c r="F16" s="31">
        <f t="shared" si="1"/>
        <v>13462.5</v>
      </c>
      <c r="G16" s="31">
        <f t="shared" si="2"/>
        <v>10500.75</v>
      </c>
      <c r="H16" s="15"/>
    </row>
    <row r="17" spans="1:8">
      <c r="A17" s="29" t="s">
        <v>36</v>
      </c>
      <c r="B17" s="33" t="s">
        <v>37</v>
      </c>
      <c r="C17" s="31">
        <v>16790</v>
      </c>
      <c r="D17" s="31">
        <f t="shared" si="0"/>
        <v>13096.2</v>
      </c>
      <c r="E17" s="32">
        <v>0.22</v>
      </c>
      <c r="F17" s="31">
        <f t="shared" si="1"/>
        <v>12592.5</v>
      </c>
      <c r="G17" s="31">
        <f t="shared" si="2"/>
        <v>9822.1500000000015</v>
      </c>
      <c r="H17" s="15"/>
    </row>
    <row r="18" spans="1:8">
      <c r="A18" s="29" t="s">
        <v>38</v>
      </c>
      <c r="B18" s="33" t="s">
        <v>39</v>
      </c>
      <c r="C18" s="31">
        <v>17950</v>
      </c>
      <c r="D18" s="31">
        <f t="shared" si="0"/>
        <v>14001</v>
      </c>
      <c r="E18" s="32">
        <v>0.22</v>
      </c>
      <c r="F18" s="31">
        <f t="shared" si="1"/>
        <v>13462.5</v>
      </c>
      <c r="G18" s="31">
        <f t="shared" si="2"/>
        <v>10500.75</v>
      </c>
      <c r="H18" s="15"/>
    </row>
    <row r="19" spans="1:8">
      <c r="A19" s="25" t="s">
        <v>14</v>
      </c>
      <c r="B19" s="26" t="s">
        <v>15</v>
      </c>
      <c r="C19" s="27">
        <v>17950</v>
      </c>
      <c r="D19" s="27">
        <f t="shared" si="0"/>
        <v>12026.499999999998</v>
      </c>
      <c r="E19" s="28">
        <v>0.33</v>
      </c>
      <c r="F19" s="27">
        <f t="shared" si="1"/>
        <v>13462.5</v>
      </c>
      <c r="G19" s="27">
        <f t="shared" si="2"/>
        <v>9019.8749999999982</v>
      </c>
    </row>
    <row r="20" spans="1:8">
      <c r="A20" s="25" t="s">
        <v>16</v>
      </c>
      <c r="B20" s="26" t="s">
        <v>17</v>
      </c>
      <c r="C20" s="27">
        <v>15690</v>
      </c>
      <c r="D20" s="27">
        <f t="shared" si="0"/>
        <v>10512.3</v>
      </c>
      <c r="E20" s="28">
        <v>0.33</v>
      </c>
      <c r="F20" s="27">
        <f t="shared" si="1"/>
        <v>11767.5</v>
      </c>
      <c r="G20" s="27">
        <f t="shared" si="2"/>
        <v>7884.2249999999995</v>
      </c>
    </row>
    <row r="21" spans="1:8">
      <c r="A21" s="8"/>
      <c r="B21" s="16"/>
      <c r="C21" s="9"/>
      <c r="D21" s="9"/>
      <c r="E21" s="12"/>
      <c r="F21" s="14"/>
      <c r="G21" s="14"/>
    </row>
    <row r="22" spans="1:8">
      <c r="A22" s="17">
        <v>63012</v>
      </c>
      <c r="B22" s="16" t="s">
        <v>46</v>
      </c>
      <c r="C22" s="9">
        <v>55990</v>
      </c>
      <c r="D22" s="9">
        <f t="shared" ref="D22:D40" si="3">C22*(1-E22)</f>
        <v>44792</v>
      </c>
      <c r="E22" s="12">
        <v>0.2</v>
      </c>
      <c r="F22" s="9">
        <f>C22*(1-$F$1)</f>
        <v>41992.5</v>
      </c>
      <c r="G22" s="9">
        <f>D22*(1-$F$1)</f>
        <v>33594</v>
      </c>
    </row>
    <row r="23" spans="1:8">
      <c r="A23" s="17">
        <v>63013</v>
      </c>
      <c r="B23" s="16" t="s">
        <v>47</v>
      </c>
      <c r="C23" s="9">
        <v>61590</v>
      </c>
      <c r="D23" s="9">
        <f t="shared" si="3"/>
        <v>49272</v>
      </c>
      <c r="E23" s="12">
        <v>0.2</v>
      </c>
      <c r="F23" s="9">
        <f t="shared" ref="F23:G40" si="4">C23*(1-$F$1)</f>
        <v>46192.5</v>
      </c>
      <c r="G23" s="9">
        <f t="shared" si="4"/>
        <v>36954</v>
      </c>
    </row>
    <row r="24" spans="1:8">
      <c r="A24" s="17">
        <v>63015</v>
      </c>
      <c r="B24" s="16" t="s">
        <v>48</v>
      </c>
      <c r="C24" s="9">
        <v>67190</v>
      </c>
      <c r="D24" s="9">
        <f t="shared" si="3"/>
        <v>53752</v>
      </c>
      <c r="E24" s="12">
        <v>0.2</v>
      </c>
      <c r="F24" s="9">
        <f t="shared" si="4"/>
        <v>50392.5</v>
      </c>
      <c r="G24" s="9">
        <f t="shared" si="4"/>
        <v>40314</v>
      </c>
    </row>
    <row r="25" spans="1:8">
      <c r="A25" s="17">
        <v>63014</v>
      </c>
      <c r="B25" s="18" t="s">
        <v>49</v>
      </c>
      <c r="C25" s="9">
        <v>61590</v>
      </c>
      <c r="D25" s="9">
        <f t="shared" si="3"/>
        <v>49272</v>
      </c>
      <c r="E25" s="12">
        <v>0.2</v>
      </c>
      <c r="F25" s="9">
        <f t="shared" si="4"/>
        <v>46192.5</v>
      </c>
      <c r="G25" s="9">
        <f t="shared" si="4"/>
        <v>36954</v>
      </c>
    </row>
    <row r="26" spans="1:8">
      <c r="A26" s="17" t="s">
        <v>50</v>
      </c>
      <c r="B26" s="18" t="s">
        <v>51</v>
      </c>
      <c r="C26" s="9">
        <v>21290</v>
      </c>
      <c r="D26" s="9">
        <f t="shared" si="3"/>
        <v>17032</v>
      </c>
      <c r="E26" s="12">
        <v>0.2</v>
      </c>
      <c r="F26" s="9">
        <f t="shared" si="4"/>
        <v>15967.5</v>
      </c>
      <c r="G26" s="9">
        <f t="shared" si="4"/>
        <v>12774</v>
      </c>
    </row>
    <row r="27" spans="1:8">
      <c r="A27" s="17" t="s">
        <v>52</v>
      </c>
      <c r="B27" s="18" t="s">
        <v>53</v>
      </c>
      <c r="C27" s="9">
        <v>23550</v>
      </c>
      <c r="D27" s="9">
        <f t="shared" si="3"/>
        <v>18840</v>
      </c>
      <c r="E27" s="12">
        <v>0.2</v>
      </c>
      <c r="F27" s="9">
        <f t="shared" si="4"/>
        <v>17662.5</v>
      </c>
      <c r="G27" s="9">
        <f t="shared" si="4"/>
        <v>14130</v>
      </c>
    </row>
    <row r="28" spans="1:8">
      <c r="A28" s="17" t="s">
        <v>54</v>
      </c>
      <c r="B28" s="18" t="s">
        <v>55</v>
      </c>
      <c r="C28" s="9">
        <v>25750</v>
      </c>
      <c r="D28" s="9">
        <f t="shared" si="3"/>
        <v>20600</v>
      </c>
      <c r="E28" s="12">
        <v>0.2</v>
      </c>
      <c r="F28" s="9">
        <f t="shared" si="4"/>
        <v>19312.5</v>
      </c>
      <c r="G28" s="9">
        <f t="shared" si="4"/>
        <v>15450</v>
      </c>
    </row>
    <row r="29" spans="1:8">
      <c r="A29" s="17" t="s">
        <v>56</v>
      </c>
      <c r="B29" s="18" t="s">
        <v>57</v>
      </c>
      <c r="C29" s="9">
        <v>21290</v>
      </c>
      <c r="D29" s="9">
        <f t="shared" si="3"/>
        <v>17032</v>
      </c>
      <c r="E29" s="12">
        <v>0.2</v>
      </c>
      <c r="F29" s="9">
        <f t="shared" si="4"/>
        <v>15967.5</v>
      </c>
      <c r="G29" s="9">
        <f t="shared" si="4"/>
        <v>12774</v>
      </c>
    </row>
    <row r="30" spans="1:8">
      <c r="A30" s="17" t="s">
        <v>58</v>
      </c>
      <c r="B30" s="18" t="s">
        <v>59</v>
      </c>
      <c r="C30" s="9">
        <v>11190</v>
      </c>
      <c r="D30" s="9">
        <f t="shared" si="3"/>
        <v>8952</v>
      </c>
      <c r="E30" s="12">
        <v>0.2</v>
      </c>
      <c r="F30" s="9">
        <f t="shared" si="4"/>
        <v>8392.5</v>
      </c>
      <c r="G30" s="9">
        <f t="shared" si="4"/>
        <v>6714</v>
      </c>
    </row>
    <row r="31" spans="1:8">
      <c r="A31" s="17" t="s">
        <v>60</v>
      </c>
      <c r="B31" s="18" t="s">
        <v>61</v>
      </c>
      <c r="C31" s="9">
        <v>11190</v>
      </c>
      <c r="D31" s="9">
        <f t="shared" si="3"/>
        <v>8952</v>
      </c>
      <c r="E31" s="12">
        <v>0.2</v>
      </c>
      <c r="F31" s="9">
        <f t="shared" si="4"/>
        <v>8392.5</v>
      </c>
      <c r="G31" s="9">
        <f t="shared" si="4"/>
        <v>6714</v>
      </c>
    </row>
    <row r="32" spans="1:8">
      <c r="A32" s="17" t="s">
        <v>62</v>
      </c>
      <c r="B32" s="18" t="s">
        <v>63</v>
      </c>
      <c r="C32" s="9">
        <v>22390</v>
      </c>
      <c r="D32" s="9">
        <f t="shared" si="3"/>
        <v>17912</v>
      </c>
      <c r="E32" s="12">
        <v>0.2</v>
      </c>
      <c r="F32" s="9">
        <f t="shared" si="4"/>
        <v>16792.5</v>
      </c>
      <c r="G32" s="9">
        <f t="shared" si="4"/>
        <v>13434</v>
      </c>
    </row>
    <row r="33" spans="1:7">
      <c r="A33" s="17" t="s">
        <v>64</v>
      </c>
      <c r="B33" s="18" t="s">
        <v>65</v>
      </c>
      <c r="C33" s="9">
        <v>21290</v>
      </c>
      <c r="D33" s="9">
        <f t="shared" si="3"/>
        <v>17032</v>
      </c>
      <c r="E33" s="12">
        <v>0.2</v>
      </c>
      <c r="F33" s="9">
        <f t="shared" si="4"/>
        <v>15967.5</v>
      </c>
      <c r="G33" s="9">
        <f t="shared" si="4"/>
        <v>12774</v>
      </c>
    </row>
    <row r="34" spans="1:7">
      <c r="A34" s="17" t="s">
        <v>66</v>
      </c>
      <c r="B34" s="18" t="s">
        <v>67</v>
      </c>
      <c r="C34" s="9">
        <v>17950</v>
      </c>
      <c r="D34" s="9">
        <f t="shared" si="3"/>
        <v>14360</v>
      </c>
      <c r="E34" s="12">
        <v>0.2</v>
      </c>
      <c r="F34" s="9">
        <f t="shared" si="4"/>
        <v>13462.5</v>
      </c>
      <c r="G34" s="9">
        <f t="shared" si="4"/>
        <v>10770</v>
      </c>
    </row>
    <row r="35" spans="1:7">
      <c r="A35" s="17" t="s">
        <v>68</v>
      </c>
      <c r="B35" s="18" t="s">
        <v>69</v>
      </c>
      <c r="C35" s="9">
        <v>20150</v>
      </c>
      <c r="D35" s="9">
        <f t="shared" si="3"/>
        <v>16120</v>
      </c>
      <c r="E35" s="12">
        <v>0.2</v>
      </c>
      <c r="F35" s="9">
        <f t="shared" si="4"/>
        <v>15112.5</v>
      </c>
      <c r="G35" s="9">
        <f t="shared" si="4"/>
        <v>12090</v>
      </c>
    </row>
    <row r="36" spans="1:7">
      <c r="A36" s="17">
        <v>63415</v>
      </c>
      <c r="B36" s="18" t="s">
        <v>76</v>
      </c>
      <c r="C36" s="9">
        <v>21290</v>
      </c>
      <c r="D36" s="9">
        <f t="shared" si="3"/>
        <v>17032</v>
      </c>
      <c r="E36" s="12">
        <v>0.2</v>
      </c>
      <c r="F36" s="9">
        <f t="shared" si="4"/>
        <v>15967.5</v>
      </c>
      <c r="G36" s="9">
        <f t="shared" si="4"/>
        <v>12774</v>
      </c>
    </row>
    <row r="37" spans="1:7">
      <c r="A37" s="17" t="s">
        <v>70</v>
      </c>
      <c r="B37" s="18" t="s">
        <v>71</v>
      </c>
      <c r="C37" s="9">
        <v>27990</v>
      </c>
      <c r="D37" s="9">
        <f t="shared" si="3"/>
        <v>22392</v>
      </c>
      <c r="E37" s="12">
        <v>0.2</v>
      </c>
      <c r="F37" s="9">
        <f t="shared" si="4"/>
        <v>20992.5</v>
      </c>
      <c r="G37" s="9">
        <f t="shared" si="4"/>
        <v>16794</v>
      </c>
    </row>
    <row r="38" spans="1:7">
      <c r="A38" s="17" t="s">
        <v>72</v>
      </c>
      <c r="B38" s="18" t="s">
        <v>73</v>
      </c>
      <c r="C38" s="9">
        <v>31350</v>
      </c>
      <c r="D38" s="9">
        <f t="shared" si="3"/>
        <v>25080</v>
      </c>
      <c r="E38" s="12">
        <v>0.2</v>
      </c>
      <c r="F38" s="9">
        <f t="shared" si="4"/>
        <v>23512.5</v>
      </c>
      <c r="G38" s="9">
        <f t="shared" si="4"/>
        <v>18810</v>
      </c>
    </row>
    <row r="39" spans="1:7">
      <c r="A39" s="17">
        <v>64071</v>
      </c>
      <c r="B39" s="18" t="s">
        <v>74</v>
      </c>
      <c r="C39" s="9">
        <v>23550</v>
      </c>
      <c r="D39" s="9">
        <f t="shared" si="3"/>
        <v>18840</v>
      </c>
      <c r="E39" s="12">
        <v>0.2</v>
      </c>
      <c r="F39" s="9">
        <f t="shared" si="4"/>
        <v>17662.5</v>
      </c>
      <c r="G39" s="9">
        <f t="shared" si="4"/>
        <v>14130</v>
      </c>
    </row>
    <row r="40" spans="1:7">
      <c r="A40" s="17">
        <v>64070</v>
      </c>
      <c r="B40" s="18" t="s">
        <v>75</v>
      </c>
      <c r="C40" s="9">
        <v>21290</v>
      </c>
      <c r="D40" s="9">
        <f t="shared" si="3"/>
        <v>17032</v>
      </c>
      <c r="E40" s="12">
        <v>0.2</v>
      </c>
      <c r="F40" s="9">
        <f t="shared" si="4"/>
        <v>15967.5</v>
      </c>
      <c r="G40" s="9">
        <f t="shared" si="4"/>
        <v>12774</v>
      </c>
    </row>
  </sheetData>
  <autoFilter ref="A2:H40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>
      <selection activeCell="N5" sqref="N5"/>
    </sheetView>
  </sheetViews>
  <sheetFormatPr defaultRowHeight="15"/>
  <cols>
    <col min="1" max="1" width="21" customWidth="1"/>
    <col min="2" max="2" width="79.140625" bestFit="1" customWidth="1"/>
    <col min="3" max="4" width="12.5703125" customWidth="1"/>
    <col min="5" max="5" width="10.42578125" customWidth="1"/>
    <col min="6" max="6" width="14.7109375" customWidth="1"/>
    <col min="7" max="7" width="13.5703125" customWidth="1"/>
    <col min="8" max="8" width="16.5703125" customWidth="1"/>
    <col min="9" max="9" width="11" customWidth="1"/>
    <col min="10" max="10" width="11.5703125" customWidth="1"/>
  </cols>
  <sheetData>
    <row r="1" spans="1:11">
      <c r="A1" s="1"/>
      <c r="B1" s="5" t="s">
        <v>7</v>
      </c>
      <c r="C1" s="2">
        <v>0.4</v>
      </c>
      <c r="D1" s="19"/>
      <c r="E1" s="1"/>
      <c r="F1" s="1"/>
      <c r="G1" s="1"/>
      <c r="H1" s="1"/>
      <c r="I1" s="4">
        <v>0.25</v>
      </c>
    </row>
    <row r="2" spans="1:11" ht="58.7" customHeight="1">
      <c r="A2" s="10" t="s">
        <v>0</v>
      </c>
      <c r="B2" s="11" t="s">
        <v>3</v>
      </c>
      <c r="C2" s="11" t="s">
        <v>1</v>
      </c>
      <c r="D2" s="11" t="s">
        <v>9</v>
      </c>
      <c r="E2" s="11" t="s">
        <v>2</v>
      </c>
      <c r="F2" s="11" t="s">
        <v>78</v>
      </c>
      <c r="G2" s="11" t="s">
        <v>79</v>
      </c>
      <c r="H2" s="11" t="s">
        <v>80</v>
      </c>
      <c r="I2" s="3" t="s">
        <v>4</v>
      </c>
      <c r="J2" s="3" t="s">
        <v>8</v>
      </c>
    </row>
    <row r="3" spans="1:11">
      <c r="A3" s="17" t="s">
        <v>10</v>
      </c>
      <c r="B3" s="7" t="s">
        <v>11</v>
      </c>
      <c r="C3" s="9">
        <v>353.69273394000015</v>
      </c>
      <c r="D3" s="9">
        <f>C3*(1-E3)</f>
        <v>314.78653320660015</v>
      </c>
      <c r="E3" s="12">
        <v>0.11</v>
      </c>
      <c r="F3" s="9">
        <f>VLOOKUP(A3,$A$46:$F$83,6,0)</f>
        <v>4145</v>
      </c>
      <c r="G3" s="9">
        <f>F3*(1-$E$3)</f>
        <v>3689.05</v>
      </c>
      <c r="H3" s="9">
        <f>F3-G3</f>
        <v>455.94999999999982</v>
      </c>
      <c r="I3" s="9">
        <v>272.0713338000001</v>
      </c>
      <c r="J3" s="9">
        <f>I3*(1-E3)</f>
        <v>242.14348708200009</v>
      </c>
      <c r="K3" s="15"/>
    </row>
    <row r="4" spans="1:11">
      <c r="A4" s="17" t="s">
        <v>12</v>
      </c>
      <c r="B4" s="7" t="s">
        <v>13</v>
      </c>
      <c r="C4" s="9">
        <v>682.2131261400001</v>
      </c>
      <c r="D4" s="9">
        <f t="shared" ref="D4:D20" si="0">C4*(1-E4)</f>
        <v>532.12623838920013</v>
      </c>
      <c r="E4" s="12">
        <v>0.22</v>
      </c>
      <c r="F4" s="9">
        <f t="shared" ref="F4:F40" si="1">VLOOKUP(A4,$A$46:$F$83,6,0)</f>
        <v>7995</v>
      </c>
      <c r="G4" s="9">
        <f t="shared" ref="G4:G20" si="2">F4*(1-$E$3)</f>
        <v>7115.55</v>
      </c>
      <c r="H4" s="9">
        <f t="shared" ref="H4:H40" si="3">F4-G4</f>
        <v>879.44999999999982</v>
      </c>
      <c r="I4" s="9">
        <v>524.77932780000003</v>
      </c>
      <c r="J4" s="9">
        <f t="shared" ref="J4:J40" si="4">I4*(1-E4)</f>
        <v>409.32787568400005</v>
      </c>
      <c r="K4" s="15"/>
    </row>
    <row r="5" spans="1:11">
      <c r="A5" s="17" t="s">
        <v>14</v>
      </c>
      <c r="B5" s="7" t="s">
        <v>15</v>
      </c>
      <c r="C5" s="9">
        <v>682.2131261400001</v>
      </c>
      <c r="D5" s="9">
        <f t="shared" si="0"/>
        <v>457.08279451380002</v>
      </c>
      <c r="E5" s="12">
        <v>0.33</v>
      </c>
      <c r="F5" s="9">
        <f t="shared" si="1"/>
        <v>7995</v>
      </c>
      <c r="G5" s="9">
        <f t="shared" si="2"/>
        <v>7115.55</v>
      </c>
      <c r="H5" s="9">
        <f t="shared" si="3"/>
        <v>879.44999999999982</v>
      </c>
      <c r="I5" s="9">
        <v>524.77932780000003</v>
      </c>
      <c r="J5" s="9">
        <f t="shared" si="4"/>
        <v>351.60214962599997</v>
      </c>
      <c r="K5" s="15"/>
    </row>
    <row r="6" spans="1:11">
      <c r="A6" s="17" t="s">
        <v>16</v>
      </c>
      <c r="B6" s="7" t="s">
        <v>17</v>
      </c>
      <c r="C6" s="9">
        <v>596.8831541400001</v>
      </c>
      <c r="D6" s="9">
        <f t="shared" si="0"/>
        <v>399.91171327380005</v>
      </c>
      <c r="E6" s="12">
        <v>0.33</v>
      </c>
      <c r="F6" s="9">
        <f t="shared" si="1"/>
        <v>6995</v>
      </c>
      <c r="G6" s="9">
        <f t="shared" si="2"/>
        <v>6225.55</v>
      </c>
      <c r="H6" s="9">
        <f t="shared" si="3"/>
        <v>769.44999999999982</v>
      </c>
      <c r="I6" s="9">
        <v>459.14088780000003</v>
      </c>
      <c r="J6" s="9">
        <f t="shared" si="4"/>
        <v>307.62439482600001</v>
      </c>
      <c r="K6" s="15"/>
    </row>
    <row r="7" spans="1:11">
      <c r="A7" s="17" t="s">
        <v>18</v>
      </c>
      <c r="B7" s="7" t="s">
        <v>19</v>
      </c>
      <c r="C7" s="9">
        <v>724.87811213999998</v>
      </c>
      <c r="D7" s="9">
        <f t="shared" si="0"/>
        <v>565.40492746920006</v>
      </c>
      <c r="E7" s="12">
        <v>0.22</v>
      </c>
      <c r="F7" s="9">
        <f t="shared" si="1"/>
        <v>8495</v>
      </c>
      <c r="G7" s="9">
        <f t="shared" si="2"/>
        <v>7560.55</v>
      </c>
      <c r="H7" s="9">
        <f t="shared" si="3"/>
        <v>934.44999999999982</v>
      </c>
      <c r="I7" s="9">
        <v>557.59854780000001</v>
      </c>
      <c r="J7" s="9">
        <f t="shared" si="4"/>
        <v>434.92686728400002</v>
      </c>
      <c r="K7" s="15"/>
    </row>
    <row r="8" spans="1:11">
      <c r="A8" s="17" t="s">
        <v>20</v>
      </c>
      <c r="B8" s="7" t="s">
        <v>21</v>
      </c>
      <c r="C8" s="9">
        <v>724.87811213999998</v>
      </c>
      <c r="D8" s="9">
        <f t="shared" si="0"/>
        <v>565.40492746920006</v>
      </c>
      <c r="E8" s="12">
        <v>0.22</v>
      </c>
      <c r="F8" s="9">
        <f t="shared" si="1"/>
        <v>8495</v>
      </c>
      <c r="G8" s="9">
        <f t="shared" si="2"/>
        <v>7560.55</v>
      </c>
      <c r="H8" s="9">
        <f t="shared" si="3"/>
        <v>934.44999999999982</v>
      </c>
      <c r="I8" s="9">
        <v>557.59854780000001</v>
      </c>
      <c r="J8" s="9">
        <f t="shared" si="4"/>
        <v>434.92686728400002</v>
      </c>
      <c r="K8" s="15"/>
    </row>
    <row r="9" spans="1:11">
      <c r="A9" s="17" t="s">
        <v>22</v>
      </c>
      <c r="B9" s="16" t="s">
        <v>23</v>
      </c>
      <c r="C9" s="9">
        <v>852.8730701400001</v>
      </c>
      <c r="D9" s="9">
        <f t="shared" si="0"/>
        <v>665.24099470920009</v>
      </c>
      <c r="E9" s="12">
        <v>0.22</v>
      </c>
      <c r="F9" s="9">
        <f t="shared" si="1"/>
        <v>9995</v>
      </c>
      <c r="G9" s="9">
        <f t="shared" si="2"/>
        <v>8895.5499999999993</v>
      </c>
      <c r="H9" s="9">
        <f t="shared" si="3"/>
        <v>1099.4500000000007</v>
      </c>
      <c r="I9" s="9">
        <v>656.05620780000004</v>
      </c>
      <c r="J9" s="9">
        <f t="shared" si="4"/>
        <v>511.72384208400007</v>
      </c>
      <c r="K9" s="15"/>
    </row>
    <row r="10" spans="1:11">
      <c r="A10" s="17" t="s">
        <v>24</v>
      </c>
      <c r="B10" s="16" t="s">
        <v>25</v>
      </c>
      <c r="C10" s="9">
        <v>767.54309814000032</v>
      </c>
      <c r="D10" s="9">
        <f t="shared" si="0"/>
        <v>598.68361654920022</v>
      </c>
      <c r="E10" s="12">
        <v>0.22</v>
      </c>
      <c r="F10" s="9">
        <f t="shared" si="1"/>
        <v>8995</v>
      </c>
      <c r="G10" s="9">
        <f t="shared" si="2"/>
        <v>8005.55</v>
      </c>
      <c r="H10" s="9">
        <f t="shared" si="3"/>
        <v>989.44999999999982</v>
      </c>
      <c r="I10" s="9">
        <v>590.41776780000021</v>
      </c>
      <c r="J10" s="9">
        <f t="shared" si="4"/>
        <v>460.52585888400017</v>
      </c>
      <c r="K10" s="15"/>
    </row>
    <row r="11" spans="1:11">
      <c r="A11" s="17" t="s">
        <v>26</v>
      </c>
      <c r="B11" s="16" t="s">
        <v>27</v>
      </c>
      <c r="C11" s="9">
        <v>767.54309814000032</v>
      </c>
      <c r="D11" s="9">
        <f t="shared" si="0"/>
        <v>598.68361654920022</v>
      </c>
      <c r="E11" s="12">
        <v>0.22</v>
      </c>
      <c r="F11" s="9">
        <f t="shared" si="1"/>
        <v>8995</v>
      </c>
      <c r="G11" s="9">
        <f t="shared" si="2"/>
        <v>8005.55</v>
      </c>
      <c r="H11" s="9">
        <f t="shared" si="3"/>
        <v>989.44999999999982</v>
      </c>
      <c r="I11" s="9">
        <v>590.41776780000021</v>
      </c>
      <c r="J11" s="9">
        <f t="shared" si="4"/>
        <v>460.52585888400017</v>
      </c>
      <c r="K11" s="15"/>
    </row>
    <row r="12" spans="1:11">
      <c r="A12" s="17" t="s">
        <v>28</v>
      </c>
      <c r="B12" s="16" t="s">
        <v>29</v>
      </c>
      <c r="C12" s="9">
        <v>328.09374234000006</v>
      </c>
      <c r="D12" s="9">
        <f t="shared" si="0"/>
        <v>292.00343068260008</v>
      </c>
      <c r="E12" s="12">
        <v>0.11</v>
      </c>
      <c r="F12" s="9">
        <f t="shared" si="1"/>
        <v>3845</v>
      </c>
      <c r="G12" s="9">
        <f t="shared" si="2"/>
        <v>3422.05</v>
      </c>
      <c r="H12" s="9">
        <f t="shared" si="3"/>
        <v>422.94999999999982</v>
      </c>
      <c r="I12" s="9">
        <v>252.37980180000005</v>
      </c>
      <c r="J12" s="9">
        <f t="shared" si="4"/>
        <v>224.61802360200005</v>
      </c>
      <c r="K12" s="15"/>
    </row>
    <row r="13" spans="1:11">
      <c r="A13" s="17" t="s">
        <v>30</v>
      </c>
      <c r="B13" s="16" t="s">
        <v>31</v>
      </c>
      <c r="C13" s="9">
        <v>767.54309814000032</v>
      </c>
      <c r="D13" s="9">
        <f t="shared" si="0"/>
        <v>598.68361654920022</v>
      </c>
      <c r="E13" s="12">
        <v>0.22</v>
      </c>
      <c r="F13" s="9">
        <f t="shared" si="1"/>
        <v>8995</v>
      </c>
      <c r="G13" s="9">
        <f t="shared" si="2"/>
        <v>8005.55</v>
      </c>
      <c r="H13" s="9">
        <f t="shared" si="3"/>
        <v>989.44999999999982</v>
      </c>
      <c r="I13" s="9">
        <v>590.41776780000021</v>
      </c>
      <c r="J13" s="9">
        <f t="shared" si="4"/>
        <v>460.52585888400017</v>
      </c>
      <c r="K13" s="15"/>
    </row>
    <row r="14" spans="1:11">
      <c r="A14" s="17" t="s">
        <v>32</v>
      </c>
      <c r="B14" s="16" t="s">
        <v>33</v>
      </c>
      <c r="C14" s="9">
        <v>810.20808413999998</v>
      </c>
      <c r="D14" s="9">
        <f t="shared" si="0"/>
        <v>631.96230562920005</v>
      </c>
      <c r="E14" s="12">
        <v>0.22</v>
      </c>
      <c r="F14" s="9">
        <f t="shared" si="1"/>
        <v>9495</v>
      </c>
      <c r="G14" s="9">
        <f t="shared" si="2"/>
        <v>8450.5499999999993</v>
      </c>
      <c r="H14" s="9">
        <f t="shared" si="3"/>
        <v>1044.4500000000007</v>
      </c>
      <c r="I14" s="9">
        <v>623.23698779999995</v>
      </c>
      <c r="J14" s="9">
        <f t="shared" si="4"/>
        <v>486.12485048399998</v>
      </c>
      <c r="K14" s="15"/>
    </row>
    <row r="15" spans="1:11">
      <c r="A15" s="17" t="s">
        <v>34</v>
      </c>
      <c r="B15" s="16" t="s">
        <v>35</v>
      </c>
      <c r="C15" s="9">
        <v>682.2131261400001</v>
      </c>
      <c r="D15" s="9">
        <f t="shared" si="0"/>
        <v>532.12623838920013</v>
      </c>
      <c r="E15" s="12">
        <v>0.22</v>
      </c>
      <c r="F15" s="9">
        <f t="shared" si="1"/>
        <v>7995</v>
      </c>
      <c r="G15" s="9">
        <f t="shared" si="2"/>
        <v>7115.55</v>
      </c>
      <c r="H15" s="9">
        <f t="shared" si="3"/>
        <v>879.44999999999982</v>
      </c>
      <c r="I15" s="9">
        <v>524.77932780000003</v>
      </c>
      <c r="J15" s="9">
        <f t="shared" si="4"/>
        <v>409.32787568400005</v>
      </c>
      <c r="K15" s="15"/>
    </row>
    <row r="16" spans="1:11">
      <c r="A16" s="17" t="s">
        <v>36</v>
      </c>
      <c r="B16" s="16" t="s">
        <v>37</v>
      </c>
      <c r="C16" s="9">
        <v>639.54814013999999</v>
      </c>
      <c r="D16" s="9">
        <f t="shared" si="0"/>
        <v>498.84754930920002</v>
      </c>
      <c r="E16" s="12">
        <v>0.22</v>
      </c>
      <c r="F16" s="9">
        <f t="shared" si="1"/>
        <v>7495</v>
      </c>
      <c r="G16" s="9">
        <f t="shared" si="2"/>
        <v>6670.55</v>
      </c>
      <c r="H16" s="9">
        <f t="shared" si="3"/>
        <v>824.44999999999982</v>
      </c>
      <c r="I16" s="9">
        <v>491.9601078</v>
      </c>
      <c r="J16" s="9">
        <f t="shared" si="4"/>
        <v>383.72888408400001</v>
      </c>
      <c r="K16" s="15"/>
    </row>
    <row r="17" spans="1:11">
      <c r="A17" s="17" t="s">
        <v>38</v>
      </c>
      <c r="B17" s="16" t="s">
        <v>39</v>
      </c>
      <c r="C17" s="9">
        <v>682.2131261400001</v>
      </c>
      <c r="D17" s="9">
        <f t="shared" si="0"/>
        <v>532.12623838920013</v>
      </c>
      <c r="E17" s="12">
        <v>0.22</v>
      </c>
      <c r="F17" s="9">
        <f t="shared" si="1"/>
        <v>7995</v>
      </c>
      <c r="G17" s="9">
        <f t="shared" si="2"/>
        <v>7115.55</v>
      </c>
      <c r="H17" s="9">
        <f t="shared" si="3"/>
        <v>879.44999999999982</v>
      </c>
      <c r="I17" s="9">
        <v>524.77932780000003</v>
      </c>
      <c r="J17" s="9">
        <f t="shared" si="4"/>
        <v>409.32787568400005</v>
      </c>
      <c r="K17" s="15"/>
    </row>
    <row r="18" spans="1:11">
      <c r="A18" s="17" t="s">
        <v>40</v>
      </c>
      <c r="B18" s="16" t="s">
        <v>41</v>
      </c>
      <c r="C18" s="9">
        <v>264.09626334000006</v>
      </c>
      <c r="D18" s="9">
        <f t="shared" si="0"/>
        <v>235.04567437260005</v>
      </c>
      <c r="E18" s="12">
        <v>0.11</v>
      </c>
      <c r="F18" s="9">
        <f t="shared" si="1"/>
        <v>3095</v>
      </c>
      <c r="G18" s="9">
        <f t="shared" si="2"/>
        <v>2754.55</v>
      </c>
      <c r="H18" s="9">
        <f t="shared" si="3"/>
        <v>340.44999999999982</v>
      </c>
      <c r="I18" s="9">
        <v>203.15097180000004</v>
      </c>
      <c r="J18" s="9">
        <f t="shared" si="4"/>
        <v>180.80436490200003</v>
      </c>
      <c r="K18" s="15"/>
    </row>
    <row r="19" spans="1:11">
      <c r="A19" s="17" t="s">
        <v>42</v>
      </c>
      <c r="B19" s="16" t="s">
        <v>43</v>
      </c>
      <c r="C19" s="9">
        <v>276.89575914000005</v>
      </c>
      <c r="D19" s="9">
        <f t="shared" si="0"/>
        <v>246.43722563460005</v>
      </c>
      <c r="E19" s="12">
        <v>0.11</v>
      </c>
      <c r="F19" s="9">
        <f t="shared" si="1"/>
        <v>3245</v>
      </c>
      <c r="G19" s="9">
        <f t="shared" si="2"/>
        <v>2888.05</v>
      </c>
      <c r="H19" s="9">
        <f t="shared" si="3"/>
        <v>356.94999999999982</v>
      </c>
      <c r="I19" s="9">
        <v>212.99673780000003</v>
      </c>
      <c r="J19" s="9">
        <f t="shared" si="4"/>
        <v>189.56709664200002</v>
      </c>
    </row>
    <row r="20" spans="1:11">
      <c r="A20" s="17" t="s">
        <v>44</v>
      </c>
      <c r="B20" s="16" t="s">
        <v>45</v>
      </c>
      <c r="C20" s="9">
        <v>336.62673953999996</v>
      </c>
      <c r="D20" s="9">
        <f t="shared" si="0"/>
        <v>299.59779819059997</v>
      </c>
      <c r="E20" s="12">
        <v>0.11</v>
      </c>
      <c r="F20" s="9">
        <f t="shared" si="1"/>
        <v>3945</v>
      </c>
      <c r="G20" s="9">
        <f t="shared" si="2"/>
        <v>3511.05</v>
      </c>
      <c r="H20" s="9">
        <f t="shared" si="3"/>
        <v>433.94999999999982</v>
      </c>
      <c r="I20" s="9">
        <v>258.94364579999996</v>
      </c>
      <c r="J20" s="9">
        <f t="shared" si="4"/>
        <v>230.45984476199996</v>
      </c>
    </row>
    <row r="21" spans="1:11">
      <c r="A21" s="8"/>
      <c r="B21" s="16"/>
      <c r="C21" s="9"/>
      <c r="D21" s="9"/>
      <c r="E21" s="12"/>
      <c r="F21" s="9"/>
      <c r="G21" s="13"/>
      <c r="H21" s="9"/>
      <c r="I21" s="9"/>
      <c r="J21" s="9"/>
    </row>
    <row r="22" spans="1:11">
      <c r="A22" s="17">
        <v>63012</v>
      </c>
      <c r="B22" s="16" t="s">
        <v>46</v>
      </c>
      <c r="C22" s="9">
        <v>2132.82265014</v>
      </c>
      <c r="D22" s="9">
        <f t="shared" ref="D22:D40" si="5">C22*(1-E22)</f>
        <v>1706.2581201120001</v>
      </c>
      <c r="E22" s="12">
        <v>0.2</v>
      </c>
      <c r="F22" s="9">
        <f t="shared" si="1"/>
        <v>24995</v>
      </c>
      <c r="G22" s="9">
        <f>F22*(1-$E$3)</f>
        <v>22245.55</v>
      </c>
      <c r="H22" s="9">
        <f>F22-G22</f>
        <v>2749.4500000000007</v>
      </c>
      <c r="I22" s="9">
        <v>1640.6328077999999</v>
      </c>
      <c r="J22" s="9">
        <f t="shared" si="4"/>
        <v>1312.5062462400001</v>
      </c>
    </row>
    <row r="23" spans="1:11">
      <c r="A23" s="17">
        <v>63013</v>
      </c>
      <c r="B23" s="16" t="s">
        <v>47</v>
      </c>
      <c r="C23" s="9">
        <v>2346.1475801400002</v>
      </c>
      <c r="D23" s="9">
        <f t="shared" si="5"/>
        <v>1876.9180641120001</v>
      </c>
      <c r="E23" s="12">
        <v>0.2</v>
      </c>
      <c r="F23" s="9">
        <f t="shared" si="1"/>
        <v>27495</v>
      </c>
      <c r="G23" s="9">
        <f t="shared" ref="G23:G40" si="6">F23*(1-$E$3)</f>
        <v>24470.55</v>
      </c>
      <c r="H23" s="9">
        <f t="shared" si="3"/>
        <v>3024.4500000000007</v>
      </c>
      <c r="I23" s="9">
        <v>1804.7289078000001</v>
      </c>
      <c r="J23" s="9">
        <f t="shared" si="4"/>
        <v>1443.7831262400002</v>
      </c>
    </row>
    <row r="24" spans="1:11">
      <c r="A24" s="17">
        <v>63015</v>
      </c>
      <c r="B24" s="16" t="s">
        <v>48</v>
      </c>
      <c r="C24" s="9">
        <v>2559.4725101399999</v>
      </c>
      <c r="D24" s="9">
        <f t="shared" si="5"/>
        <v>2047.5780081120001</v>
      </c>
      <c r="E24" s="12">
        <v>0.2</v>
      </c>
      <c r="F24" s="9">
        <f t="shared" si="1"/>
        <v>29995</v>
      </c>
      <c r="G24" s="9">
        <f t="shared" si="6"/>
        <v>26695.55</v>
      </c>
      <c r="H24" s="9">
        <f t="shared" si="3"/>
        <v>3299.4500000000007</v>
      </c>
      <c r="I24" s="9">
        <v>1968.8250077999999</v>
      </c>
      <c r="J24" s="9">
        <f t="shared" si="4"/>
        <v>1575.0600062399999</v>
      </c>
    </row>
    <row r="25" spans="1:11">
      <c r="A25" s="17">
        <v>63014</v>
      </c>
      <c r="B25" s="18" t="s">
        <v>49</v>
      </c>
      <c r="C25" s="9">
        <v>2346.1475801400002</v>
      </c>
      <c r="D25" s="9">
        <f t="shared" si="5"/>
        <v>1876.9180641120001</v>
      </c>
      <c r="E25" s="12">
        <v>0.2</v>
      </c>
      <c r="F25" s="9">
        <f t="shared" si="1"/>
        <v>27495</v>
      </c>
      <c r="G25" s="9">
        <f t="shared" si="6"/>
        <v>24470.55</v>
      </c>
      <c r="H25" s="9">
        <f t="shared" si="3"/>
        <v>3024.4500000000007</v>
      </c>
      <c r="I25" s="9">
        <v>1804.7289078000001</v>
      </c>
      <c r="J25" s="9">
        <f t="shared" si="4"/>
        <v>1443.7831262400002</v>
      </c>
    </row>
    <row r="26" spans="1:11">
      <c r="A26" s="17" t="s">
        <v>50</v>
      </c>
      <c r="B26" s="18" t="s">
        <v>51</v>
      </c>
      <c r="C26" s="9">
        <v>810.20808413999998</v>
      </c>
      <c r="D26" s="9">
        <f t="shared" si="5"/>
        <v>648.16646731200001</v>
      </c>
      <c r="E26" s="12">
        <v>0.2</v>
      </c>
      <c r="F26" s="9">
        <f t="shared" si="1"/>
        <v>9495</v>
      </c>
      <c r="G26" s="9">
        <f t="shared" si="6"/>
        <v>8450.5499999999993</v>
      </c>
      <c r="H26" s="9">
        <f t="shared" si="3"/>
        <v>1044.4500000000007</v>
      </c>
      <c r="I26" s="9">
        <v>623.23698779999995</v>
      </c>
      <c r="J26" s="9">
        <f t="shared" si="4"/>
        <v>498.58959024000001</v>
      </c>
    </row>
    <row r="27" spans="1:11">
      <c r="A27" s="17" t="s">
        <v>52</v>
      </c>
      <c r="B27" s="18" t="s">
        <v>53</v>
      </c>
      <c r="C27" s="9">
        <v>895.53805614000032</v>
      </c>
      <c r="D27" s="9">
        <f t="shared" si="5"/>
        <v>716.43044491200033</v>
      </c>
      <c r="E27" s="12">
        <v>0.2</v>
      </c>
      <c r="F27" s="9">
        <f t="shared" si="1"/>
        <v>10495</v>
      </c>
      <c r="G27" s="9">
        <f t="shared" si="6"/>
        <v>9340.5499999999993</v>
      </c>
      <c r="H27" s="9">
        <f t="shared" si="3"/>
        <v>1154.4500000000007</v>
      </c>
      <c r="I27" s="9">
        <v>688.87542780000024</v>
      </c>
      <c r="J27" s="9">
        <f t="shared" si="4"/>
        <v>551.10034224000026</v>
      </c>
    </row>
    <row r="28" spans="1:11">
      <c r="A28" s="17" t="s">
        <v>54</v>
      </c>
      <c r="B28" s="18" t="s">
        <v>55</v>
      </c>
      <c r="C28" s="9">
        <v>980.86802813999998</v>
      </c>
      <c r="D28" s="9">
        <f t="shared" si="5"/>
        <v>784.69442251200007</v>
      </c>
      <c r="E28" s="12">
        <v>0.2</v>
      </c>
      <c r="F28" s="9">
        <f t="shared" si="1"/>
        <v>11495</v>
      </c>
      <c r="G28" s="9">
        <f t="shared" si="6"/>
        <v>10230.549999999999</v>
      </c>
      <c r="H28" s="9">
        <f t="shared" si="3"/>
        <v>1264.4500000000007</v>
      </c>
      <c r="I28" s="9">
        <v>754.51386779999996</v>
      </c>
      <c r="J28" s="9">
        <f t="shared" si="4"/>
        <v>603.61109423999994</v>
      </c>
    </row>
    <row r="29" spans="1:11">
      <c r="A29" s="17" t="s">
        <v>56</v>
      </c>
      <c r="B29" s="18" t="s">
        <v>57</v>
      </c>
      <c r="C29" s="9">
        <v>810.20808413999998</v>
      </c>
      <c r="D29" s="9">
        <f t="shared" si="5"/>
        <v>648.16646731200001</v>
      </c>
      <c r="E29" s="12">
        <v>0.2</v>
      </c>
      <c r="F29" s="9">
        <f t="shared" si="1"/>
        <v>9495</v>
      </c>
      <c r="G29" s="9">
        <f t="shared" si="6"/>
        <v>8450.5499999999993</v>
      </c>
      <c r="H29" s="9">
        <f t="shared" si="3"/>
        <v>1044.4500000000007</v>
      </c>
      <c r="I29" s="9">
        <v>623.23698779999995</v>
      </c>
      <c r="J29" s="9">
        <f t="shared" si="4"/>
        <v>498.58959024000001</v>
      </c>
    </row>
    <row r="30" spans="1:11">
      <c r="A30" s="17" t="s">
        <v>58</v>
      </c>
      <c r="B30" s="18" t="s">
        <v>59</v>
      </c>
      <c r="C30" s="9">
        <v>426.22321014000005</v>
      </c>
      <c r="D30" s="9">
        <f t="shared" si="5"/>
        <v>340.97856811200006</v>
      </c>
      <c r="E30" s="12">
        <v>0.2</v>
      </c>
      <c r="F30" s="9">
        <f t="shared" si="1"/>
        <v>4995</v>
      </c>
      <c r="G30" s="9">
        <f t="shared" si="6"/>
        <v>4445.55</v>
      </c>
      <c r="H30" s="9">
        <f t="shared" si="3"/>
        <v>549.44999999999982</v>
      </c>
      <c r="I30" s="9">
        <v>327.86400780000002</v>
      </c>
      <c r="J30" s="9">
        <f t="shared" si="4"/>
        <v>262.29120624000001</v>
      </c>
    </row>
    <row r="31" spans="1:11">
      <c r="A31" s="17" t="s">
        <v>60</v>
      </c>
      <c r="B31" s="18" t="s">
        <v>61</v>
      </c>
      <c r="C31" s="9">
        <v>426.22321014000005</v>
      </c>
      <c r="D31" s="9">
        <f t="shared" si="5"/>
        <v>340.97856811200006</v>
      </c>
      <c r="E31" s="12">
        <v>0.2</v>
      </c>
      <c r="F31" s="9">
        <f t="shared" si="1"/>
        <v>4995</v>
      </c>
      <c r="G31" s="9">
        <f t="shared" si="6"/>
        <v>4445.55</v>
      </c>
      <c r="H31" s="9">
        <f t="shared" si="3"/>
        <v>549.44999999999982</v>
      </c>
      <c r="I31" s="9">
        <v>327.86400780000002</v>
      </c>
      <c r="J31" s="9">
        <f t="shared" si="4"/>
        <v>262.29120624000001</v>
      </c>
    </row>
    <row r="32" spans="1:11">
      <c r="A32" s="17" t="s">
        <v>62</v>
      </c>
      <c r="B32" s="18" t="s">
        <v>63</v>
      </c>
      <c r="C32" s="9">
        <v>852.8730701400001</v>
      </c>
      <c r="D32" s="9">
        <f t="shared" si="5"/>
        <v>682.29845611200017</v>
      </c>
      <c r="E32" s="12">
        <v>0.2</v>
      </c>
      <c r="F32" s="9">
        <f t="shared" si="1"/>
        <v>9995</v>
      </c>
      <c r="G32" s="9">
        <f t="shared" si="6"/>
        <v>8895.5499999999993</v>
      </c>
      <c r="H32" s="9">
        <f t="shared" si="3"/>
        <v>1099.4500000000007</v>
      </c>
      <c r="I32" s="9">
        <v>656.05620780000004</v>
      </c>
      <c r="J32" s="9">
        <f t="shared" si="4"/>
        <v>524.84496624000008</v>
      </c>
    </row>
    <row r="33" spans="1:10">
      <c r="A33" s="17" t="s">
        <v>64</v>
      </c>
      <c r="B33" s="18" t="s">
        <v>65</v>
      </c>
      <c r="C33" s="9">
        <v>810.20808413999998</v>
      </c>
      <c r="D33" s="9">
        <f t="shared" si="5"/>
        <v>648.16646731200001</v>
      </c>
      <c r="E33" s="12">
        <v>0.2</v>
      </c>
      <c r="F33" s="9">
        <f t="shared" si="1"/>
        <v>9495</v>
      </c>
      <c r="G33" s="9">
        <f t="shared" si="6"/>
        <v>8450.5499999999993</v>
      </c>
      <c r="H33" s="9">
        <f t="shared" si="3"/>
        <v>1044.4500000000007</v>
      </c>
      <c r="I33" s="9">
        <v>623.23698779999995</v>
      </c>
      <c r="J33" s="9">
        <f t="shared" si="4"/>
        <v>498.58959024000001</v>
      </c>
    </row>
    <row r="34" spans="1:10">
      <c r="A34" s="17" t="s">
        <v>66</v>
      </c>
      <c r="B34" s="18" t="s">
        <v>67</v>
      </c>
      <c r="C34" s="9">
        <v>682.2131261400001</v>
      </c>
      <c r="D34" s="9">
        <f t="shared" si="5"/>
        <v>545.7705009120001</v>
      </c>
      <c r="E34" s="12">
        <v>0.2</v>
      </c>
      <c r="F34" s="9">
        <f t="shared" si="1"/>
        <v>7995</v>
      </c>
      <c r="G34" s="9">
        <f t="shared" si="6"/>
        <v>7115.55</v>
      </c>
      <c r="H34" s="9">
        <f t="shared" si="3"/>
        <v>879.44999999999982</v>
      </c>
      <c r="I34" s="9">
        <v>524.77932780000003</v>
      </c>
      <c r="J34" s="9">
        <f t="shared" si="4"/>
        <v>419.82346224000003</v>
      </c>
    </row>
    <row r="35" spans="1:10">
      <c r="A35" s="17" t="s">
        <v>68</v>
      </c>
      <c r="B35" s="18" t="s">
        <v>69</v>
      </c>
      <c r="C35" s="9">
        <v>767.54309814000032</v>
      </c>
      <c r="D35" s="9">
        <f t="shared" si="5"/>
        <v>614.03447851200031</v>
      </c>
      <c r="E35" s="12">
        <v>0.2</v>
      </c>
      <c r="F35" s="9">
        <f t="shared" si="1"/>
        <v>8995</v>
      </c>
      <c r="G35" s="9">
        <f t="shared" si="6"/>
        <v>8005.55</v>
      </c>
      <c r="H35" s="9">
        <f t="shared" si="3"/>
        <v>989.44999999999982</v>
      </c>
      <c r="I35" s="9">
        <v>590.41776780000021</v>
      </c>
      <c r="J35" s="9">
        <f t="shared" si="4"/>
        <v>472.33421424000016</v>
      </c>
    </row>
    <row r="36" spans="1:10">
      <c r="A36" s="17">
        <v>63415</v>
      </c>
      <c r="B36" s="18" t="s">
        <v>76</v>
      </c>
      <c r="C36" s="9">
        <v>810.20808413999998</v>
      </c>
      <c r="D36" s="9">
        <f t="shared" si="5"/>
        <v>648.16646731200001</v>
      </c>
      <c r="E36" s="12">
        <v>0.2</v>
      </c>
      <c r="F36" s="9">
        <f t="shared" si="1"/>
        <v>9495</v>
      </c>
      <c r="G36" s="9">
        <f t="shared" si="6"/>
        <v>8450.5499999999993</v>
      </c>
      <c r="H36" s="9">
        <f t="shared" si="3"/>
        <v>1044.4500000000007</v>
      </c>
      <c r="I36" s="9">
        <v>623.23698779999995</v>
      </c>
      <c r="J36" s="9">
        <f t="shared" si="4"/>
        <v>498.58959024000001</v>
      </c>
    </row>
    <row r="37" spans="1:10">
      <c r="A37" s="17" t="s">
        <v>70</v>
      </c>
      <c r="B37" s="18" t="s">
        <v>71</v>
      </c>
      <c r="C37" s="9">
        <v>1066.19800014</v>
      </c>
      <c r="D37" s="9">
        <f t="shared" si="5"/>
        <v>852.95840011200005</v>
      </c>
      <c r="E37" s="12">
        <v>0.2</v>
      </c>
      <c r="F37" s="9">
        <f t="shared" si="1"/>
        <v>12495</v>
      </c>
      <c r="G37" s="9">
        <f t="shared" si="6"/>
        <v>11120.55</v>
      </c>
      <c r="H37" s="9">
        <f t="shared" si="3"/>
        <v>1374.4500000000007</v>
      </c>
      <c r="I37" s="9">
        <v>820.15230780000002</v>
      </c>
      <c r="J37" s="9">
        <f t="shared" si="4"/>
        <v>656.12184624000008</v>
      </c>
    </row>
    <row r="38" spans="1:10">
      <c r="A38" s="17" t="s">
        <v>72</v>
      </c>
      <c r="B38" s="18" t="s">
        <v>73</v>
      </c>
      <c r="C38" s="9">
        <v>1194.1929581400002</v>
      </c>
      <c r="D38" s="9">
        <f t="shared" si="5"/>
        <v>955.35436651200018</v>
      </c>
      <c r="E38" s="12">
        <v>0.2</v>
      </c>
      <c r="F38" s="9">
        <f t="shared" si="1"/>
        <v>13995</v>
      </c>
      <c r="G38" s="9">
        <f t="shared" si="6"/>
        <v>12455.550000000001</v>
      </c>
      <c r="H38" s="9">
        <f t="shared" si="3"/>
        <v>1539.4499999999989</v>
      </c>
      <c r="I38" s="9">
        <v>918.60996780000005</v>
      </c>
      <c r="J38" s="9">
        <f t="shared" si="4"/>
        <v>734.88797424000006</v>
      </c>
    </row>
    <row r="39" spans="1:10">
      <c r="A39" s="17">
        <v>64071</v>
      </c>
      <c r="B39" s="18" t="s">
        <v>74</v>
      </c>
      <c r="C39" s="9">
        <v>20990</v>
      </c>
      <c r="D39" s="9">
        <f t="shared" si="5"/>
        <v>16792</v>
      </c>
      <c r="E39" s="12">
        <v>0.2</v>
      </c>
      <c r="F39" s="9">
        <f t="shared" si="1"/>
        <v>10495</v>
      </c>
      <c r="G39" s="9">
        <f t="shared" si="6"/>
        <v>9340.5499999999993</v>
      </c>
      <c r="H39" s="9">
        <f t="shared" si="3"/>
        <v>1154.4500000000007</v>
      </c>
      <c r="I39" s="9">
        <v>689</v>
      </c>
      <c r="J39" s="9">
        <f t="shared" si="4"/>
        <v>551.20000000000005</v>
      </c>
    </row>
    <row r="40" spans="1:10">
      <c r="A40" s="17">
        <v>64070</v>
      </c>
      <c r="B40" s="18" t="s">
        <v>75</v>
      </c>
      <c r="C40" s="9">
        <v>18990</v>
      </c>
      <c r="D40" s="9">
        <f t="shared" si="5"/>
        <v>15192</v>
      </c>
      <c r="E40" s="12">
        <v>0.2</v>
      </c>
      <c r="F40" s="9">
        <f t="shared" si="1"/>
        <v>9495</v>
      </c>
      <c r="G40" s="9">
        <f t="shared" si="6"/>
        <v>8450.5499999999993</v>
      </c>
      <c r="H40" s="9">
        <f t="shared" si="3"/>
        <v>1044.4500000000007</v>
      </c>
      <c r="I40" s="9" t="e">
        <v>#N/A</v>
      </c>
      <c r="J40" s="9" t="e">
        <f t="shared" si="4"/>
        <v>#N/A</v>
      </c>
    </row>
    <row r="45" spans="1:10" ht="60">
      <c r="A45" s="10" t="s">
        <v>0</v>
      </c>
      <c r="B45" s="11" t="s">
        <v>3</v>
      </c>
      <c r="C45" s="11" t="s">
        <v>1</v>
      </c>
      <c r="D45" s="11" t="s">
        <v>9</v>
      </c>
      <c r="E45" s="11" t="s">
        <v>2</v>
      </c>
      <c r="F45" s="11" t="s">
        <v>77</v>
      </c>
      <c r="G45" s="11" t="s">
        <v>6</v>
      </c>
    </row>
    <row r="46" spans="1:10">
      <c r="A46" s="17" t="s">
        <v>10</v>
      </c>
      <c r="B46" s="7" t="s">
        <v>11</v>
      </c>
      <c r="C46" s="9">
        <v>8290</v>
      </c>
      <c r="D46" s="9">
        <f t="shared" ref="D46:D63" si="7">C46*(1-E46)</f>
        <v>7378.1</v>
      </c>
      <c r="E46" s="12">
        <v>0.11</v>
      </c>
      <c r="F46" s="9">
        <f>C46*(1-$C$1)/1.2</f>
        <v>4145</v>
      </c>
      <c r="G46" s="9">
        <f t="shared" ref="G46:G63" si="8">F46*(1-$E$3)</f>
        <v>3689.05</v>
      </c>
    </row>
    <row r="47" spans="1:10">
      <c r="A47" s="17" t="s">
        <v>12</v>
      </c>
      <c r="B47" s="7" t="s">
        <v>13</v>
      </c>
      <c r="C47" s="9">
        <v>15990</v>
      </c>
      <c r="D47" s="9">
        <f t="shared" si="7"/>
        <v>12472.2</v>
      </c>
      <c r="E47" s="12">
        <v>0.22</v>
      </c>
      <c r="F47" s="9">
        <f t="shared" ref="F47:F83" si="9">C47*(1-$C$1)/1.2</f>
        <v>7995</v>
      </c>
      <c r="G47" s="9">
        <f t="shared" si="8"/>
        <v>7115.55</v>
      </c>
    </row>
    <row r="48" spans="1:10">
      <c r="A48" s="17" t="s">
        <v>14</v>
      </c>
      <c r="B48" s="7" t="s">
        <v>15</v>
      </c>
      <c r="C48" s="9">
        <v>15990</v>
      </c>
      <c r="D48" s="9">
        <f t="shared" si="7"/>
        <v>10713.3</v>
      </c>
      <c r="E48" s="12">
        <v>0.33</v>
      </c>
      <c r="F48" s="9">
        <f t="shared" si="9"/>
        <v>7995</v>
      </c>
      <c r="G48" s="9">
        <f t="shared" si="8"/>
        <v>7115.55</v>
      </c>
    </row>
    <row r="49" spans="1:7">
      <c r="A49" s="17" t="s">
        <v>16</v>
      </c>
      <c r="B49" s="7" t="s">
        <v>17</v>
      </c>
      <c r="C49" s="9">
        <v>13990</v>
      </c>
      <c r="D49" s="9">
        <f t="shared" si="7"/>
        <v>9373.2999999999993</v>
      </c>
      <c r="E49" s="12">
        <v>0.33</v>
      </c>
      <c r="F49" s="9">
        <f t="shared" si="9"/>
        <v>6995</v>
      </c>
      <c r="G49" s="9">
        <f t="shared" si="8"/>
        <v>6225.55</v>
      </c>
    </row>
    <row r="50" spans="1:7">
      <c r="A50" s="17" t="s">
        <v>18</v>
      </c>
      <c r="B50" s="7" t="s">
        <v>19</v>
      </c>
      <c r="C50" s="9">
        <v>16990</v>
      </c>
      <c r="D50" s="9">
        <f t="shared" si="7"/>
        <v>13252.2</v>
      </c>
      <c r="E50" s="12">
        <v>0.22</v>
      </c>
      <c r="F50" s="9">
        <f t="shared" si="9"/>
        <v>8495</v>
      </c>
      <c r="G50" s="9">
        <f t="shared" si="8"/>
        <v>7560.55</v>
      </c>
    </row>
    <row r="51" spans="1:7">
      <c r="A51" s="17" t="s">
        <v>20</v>
      </c>
      <c r="B51" s="7" t="s">
        <v>21</v>
      </c>
      <c r="C51" s="9">
        <v>16990</v>
      </c>
      <c r="D51" s="9">
        <f t="shared" si="7"/>
        <v>13252.2</v>
      </c>
      <c r="E51" s="12">
        <v>0.22</v>
      </c>
      <c r="F51" s="9">
        <f t="shared" si="9"/>
        <v>8495</v>
      </c>
      <c r="G51" s="9">
        <f t="shared" si="8"/>
        <v>7560.55</v>
      </c>
    </row>
    <row r="52" spans="1:7">
      <c r="A52" s="17" t="s">
        <v>22</v>
      </c>
      <c r="B52" s="16" t="s">
        <v>23</v>
      </c>
      <c r="C52" s="9">
        <v>19990</v>
      </c>
      <c r="D52" s="9">
        <f t="shared" si="7"/>
        <v>15592.2</v>
      </c>
      <c r="E52" s="12">
        <v>0.22</v>
      </c>
      <c r="F52" s="9">
        <f t="shared" si="9"/>
        <v>9995</v>
      </c>
      <c r="G52" s="9">
        <f t="shared" si="8"/>
        <v>8895.5499999999993</v>
      </c>
    </row>
    <row r="53" spans="1:7">
      <c r="A53" s="17" t="s">
        <v>24</v>
      </c>
      <c r="B53" s="16" t="s">
        <v>25</v>
      </c>
      <c r="C53" s="9">
        <v>17990</v>
      </c>
      <c r="D53" s="9">
        <f t="shared" si="7"/>
        <v>14032.2</v>
      </c>
      <c r="E53" s="12">
        <v>0.22</v>
      </c>
      <c r="F53" s="9">
        <f t="shared" si="9"/>
        <v>8995</v>
      </c>
      <c r="G53" s="9">
        <f t="shared" si="8"/>
        <v>8005.55</v>
      </c>
    </row>
    <row r="54" spans="1:7">
      <c r="A54" s="17" t="s">
        <v>26</v>
      </c>
      <c r="B54" s="16" t="s">
        <v>27</v>
      </c>
      <c r="C54" s="9">
        <v>17990</v>
      </c>
      <c r="D54" s="9">
        <f t="shared" si="7"/>
        <v>14032.2</v>
      </c>
      <c r="E54" s="12">
        <v>0.22</v>
      </c>
      <c r="F54" s="9">
        <f t="shared" si="9"/>
        <v>8995</v>
      </c>
      <c r="G54" s="9">
        <f t="shared" si="8"/>
        <v>8005.55</v>
      </c>
    </row>
    <row r="55" spans="1:7">
      <c r="A55" s="17" t="s">
        <v>28</v>
      </c>
      <c r="B55" s="16" t="s">
        <v>29</v>
      </c>
      <c r="C55" s="9">
        <v>7690</v>
      </c>
      <c r="D55" s="9">
        <f t="shared" si="7"/>
        <v>6844.1</v>
      </c>
      <c r="E55" s="12">
        <v>0.11</v>
      </c>
      <c r="F55" s="9">
        <f t="shared" si="9"/>
        <v>3845</v>
      </c>
      <c r="G55" s="9">
        <f t="shared" si="8"/>
        <v>3422.05</v>
      </c>
    </row>
    <row r="56" spans="1:7">
      <c r="A56" s="17" t="s">
        <v>30</v>
      </c>
      <c r="B56" s="16" t="s">
        <v>31</v>
      </c>
      <c r="C56" s="9">
        <v>17990</v>
      </c>
      <c r="D56" s="9">
        <f t="shared" si="7"/>
        <v>14032.2</v>
      </c>
      <c r="E56" s="12">
        <v>0.22</v>
      </c>
      <c r="F56" s="9">
        <f t="shared" si="9"/>
        <v>8995</v>
      </c>
      <c r="G56" s="9">
        <f t="shared" si="8"/>
        <v>8005.55</v>
      </c>
    </row>
    <row r="57" spans="1:7">
      <c r="A57" s="17" t="s">
        <v>32</v>
      </c>
      <c r="B57" s="16" t="s">
        <v>33</v>
      </c>
      <c r="C57" s="9">
        <v>18990</v>
      </c>
      <c r="D57" s="9">
        <f t="shared" si="7"/>
        <v>14812.2</v>
      </c>
      <c r="E57" s="12">
        <v>0.22</v>
      </c>
      <c r="F57" s="9">
        <f t="shared" si="9"/>
        <v>9495</v>
      </c>
      <c r="G57" s="9">
        <f t="shared" si="8"/>
        <v>8450.5499999999993</v>
      </c>
    </row>
    <row r="58" spans="1:7">
      <c r="A58" s="17" t="s">
        <v>34</v>
      </c>
      <c r="B58" s="16" t="s">
        <v>35</v>
      </c>
      <c r="C58" s="9">
        <v>15990</v>
      </c>
      <c r="D58" s="9">
        <f t="shared" si="7"/>
        <v>12472.2</v>
      </c>
      <c r="E58" s="12">
        <v>0.22</v>
      </c>
      <c r="F58" s="9">
        <f t="shared" si="9"/>
        <v>7995</v>
      </c>
      <c r="G58" s="9">
        <f t="shared" si="8"/>
        <v>7115.55</v>
      </c>
    </row>
    <row r="59" spans="1:7">
      <c r="A59" s="17" t="s">
        <v>36</v>
      </c>
      <c r="B59" s="16" t="s">
        <v>37</v>
      </c>
      <c r="C59" s="9">
        <v>14990</v>
      </c>
      <c r="D59" s="9">
        <f t="shared" si="7"/>
        <v>11692.2</v>
      </c>
      <c r="E59" s="12">
        <v>0.22</v>
      </c>
      <c r="F59" s="9">
        <f t="shared" si="9"/>
        <v>7495</v>
      </c>
      <c r="G59" s="9">
        <f t="shared" si="8"/>
        <v>6670.55</v>
      </c>
    </row>
    <row r="60" spans="1:7">
      <c r="A60" s="17" t="s">
        <v>38</v>
      </c>
      <c r="B60" s="16" t="s">
        <v>39</v>
      </c>
      <c r="C60" s="9">
        <v>15990</v>
      </c>
      <c r="D60" s="9">
        <f t="shared" si="7"/>
        <v>12472.2</v>
      </c>
      <c r="E60" s="12">
        <v>0.22</v>
      </c>
      <c r="F60" s="9">
        <f t="shared" si="9"/>
        <v>7995</v>
      </c>
      <c r="G60" s="9">
        <f t="shared" si="8"/>
        <v>7115.55</v>
      </c>
    </row>
    <row r="61" spans="1:7">
      <c r="A61" s="17" t="s">
        <v>40</v>
      </c>
      <c r="B61" s="16" t="s">
        <v>41</v>
      </c>
      <c r="C61" s="9">
        <v>6190</v>
      </c>
      <c r="D61" s="9">
        <f t="shared" si="7"/>
        <v>5509.1</v>
      </c>
      <c r="E61" s="12">
        <v>0.11</v>
      </c>
      <c r="F61" s="9">
        <f t="shared" si="9"/>
        <v>3095</v>
      </c>
      <c r="G61" s="9">
        <f t="shared" si="8"/>
        <v>2754.55</v>
      </c>
    </row>
    <row r="62" spans="1:7">
      <c r="A62" s="17" t="s">
        <v>42</v>
      </c>
      <c r="B62" s="16" t="s">
        <v>43</v>
      </c>
      <c r="C62" s="9">
        <v>6490</v>
      </c>
      <c r="D62" s="9">
        <f t="shared" si="7"/>
        <v>5776.1</v>
      </c>
      <c r="E62" s="12">
        <v>0.11</v>
      </c>
      <c r="F62" s="9">
        <f t="shared" si="9"/>
        <v>3245</v>
      </c>
      <c r="G62" s="9">
        <f t="shared" si="8"/>
        <v>2888.05</v>
      </c>
    </row>
    <row r="63" spans="1:7">
      <c r="A63" s="17" t="s">
        <v>44</v>
      </c>
      <c r="B63" s="16" t="s">
        <v>45</v>
      </c>
      <c r="C63" s="9">
        <v>7890</v>
      </c>
      <c r="D63" s="9">
        <f t="shared" si="7"/>
        <v>7022.1</v>
      </c>
      <c r="E63" s="12">
        <v>0.11</v>
      </c>
      <c r="F63" s="9">
        <f t="shared" si="9"/>
        <v>3945</v>
      </c>
      <c r="G63" s="9">
        <f t="shared" si="8"/>
        <v>3511.05</v>
      </c>
    </row>
    <row r="64" spans="1:7">
      <c r="A64" s="8"/>
      <c r="B64" s="16"/>
      <c r="C64" s="9"/>
      <c r="D64" s="9"/>
      <c r="E64" s="12"/>
      <c r="F64" s="9">
        <f t="shared" si="9"/>
        <v>0</v>
      </c>
      <c r="G64" s="13"/>
    </row>
    <row r="65" spans="1:7">
      <c r="A65" s="17">
        <v>63012</v>
      </c>
      <c r="B65" s="16" t="s">
        <v>46</v>
      </c>
      <c r="C65" s="9">
        <v>49990</v>
      </c>
      <c r="D65" s="9">
        <f t="shared" ref="D65:D83" si="10">C65*(1-E65)</f>
        <v>39992</v>
      </c>
      <c r="E65" s="12">
        <v>0.2</v>
      </c>
      <c r="F65" s="9">
        <f t="shared" si="9"/>
        <v>24995</v>
      </c>
      <c r="G65" s="9">
        <f>F65*(1-$E$3)</f>
        <v>22245.55</v>
      </c>
    </row>
    <row r="66" spans="1:7">
      <c r="A66" s="17">
        <v>63013</v>
      </c>
      <c r="B66" s="16" t="s">
        <v>47</v>
      </c>
      <c r="C66" s="9">
        <v>54990</v>
      </c>
      <c r="D66" s="9">
        <f t="shared" si="10"/>
        <v>43992</v>
      </c>
      <c r="E66" s="12">
        <v>0.2</v>
      </c>
      <c r="F66" s="9">
        <f t="shared" si="9"/>
        <v>27495</v>
      </c>
      <c r="G66" s="9">
        <f t="shared" ref="G66:G83" si="11">F66*(1-$E$3)</f>
        <v>24470.55</v>
      </c>
    </row>
    <row r="67" spans="1:7">
      <c r="A67" s="17">
        <v>63015</v>
      </c>
      <c r="B67" s="16" t="s">
        <v>48</v>
      </c>
      <c r="C67" s="9">
        <v>59990</v>
      </c>
      <c r="D67" s="9">
        <f t="shared" si="10"/>
        <v>47992</v>
      </c>
      <c r="E67" s="12">
        <v>0.2</v>
      </c>
      <c r="F67" s="9">
        <f t="shared" si="9"/>
        <v>29995</v>
      </c>
      <c r="G67" s="9">
        <f t="shared" si="11"/>
        <v>26695.55</v>
      </c>
    </row>
    <row r="68" spans="1:7">
      <c r="A68" s="17">
        <v>63014</v>
      </c>
      <c r="B68" s="18" t="s">
        <v>49</v>
      </c>
      <c r="C68" s="9">
        <v>54990</v>
      </c>
      <c r="D68" s="9">
        <f t="shared" si="10"/>
        <v>43992</v>
      </c>
      <c r="E68" s="12">
        <v>0.2</v>
      </c>
      <c r="F68" s="9">
        <f t="shared" si="9"/>
        <v>27495</v>
      </c>
      <c r="G68" s="9">
        <f t="shared" si="11"/>
        <v>24470.55</v>
      </c>
    </row>
    <row r="69" spans="1:7">
      <c r="A69" s="17" t="s">
        <v>50</v>
      </c>
      <c r="B69" s="18" t="s">
        <v>51</v>
      </c>
      <c r="C69" s="9">
        <v>18990</v>
      </c>
      <c r="D69" s="9">
        <f t="shared" si="10"/>
        <v>15192</v>
      </c>
      <c r="E69" s="12">
        <v>0.2</v>
      </c>
      <c r="F69" s="9">
        <f t="shared" si="9"/>
        <v>9495</v>
      </c>
      <c r="G69" s="9">
        <f t="shared" si="11"/>
        <v>8450.5499999999993</v>
      </c>
    </row>
    <row r="70" spans="1:7">
      <c r="A70" s="17" t="s">
        <v>52</v>
      </c>
      <c r="B70" s="18" t="s">
        <v>53</v>
      </c>
      <c r="C70" s="9">
        <v>20990</v>
      </c>
      <c r="D70" s="9">
        <f t="shared" si="10"/>
        <v>16792</v>
      </c>
      <c r="E70" s="12">
        <v>0.2</v>
      </c>
      <c r="F70" s="9">
        <f t="shared" si="9"/>
        <v>10495</v>
      </c>
      <c r="G70" s="9">
        <f t="shared" si="11"/>
        <v>9340.5499999999993</v>
      </c>
    </row>
    <row r="71" spans="1:7">
      <c r="A71" s="17" t="s">
        <v>54</v>
      </c>
      <c r="B71" s="18" t="s">
        <v>55</v>
      </c>
      <c r="C71" s="9">
        <v>22990</v>
      </c>
      <c r="D71" s="9">
        <f t="shared" si="10"/>
        <v>18392</v>
      </c>
      <c r="E71" s="12">
        <v>0.2</v>
      </c>
      <c r="F71" s="9">
        <f t="shared" si="9"/>
        <v>11495</v>
      </c>
      <c r="G71" s="9">
        <f t="shared" si="11"/>
        <v>10230.549999999999</v>
      </c>
    </row>
    <row r="72" spans="1:7">
      <c r="A72" s="17" t="s">
        <v>56</v>
      </c>
      <c r="B72" s="18" t="s">
        <v>57</v>
      </c>
      <c r="C72" s="9">
        <v>18990</v>
      </c>
      <c r="D72" s="9">
        <f t="shared" si="10"/>
        <v>15192</v>
      </c>
      <c r="E72" s="12">
        <v>0.2</v>
      </c>
      <c r="F72" s="9">
        <f t="shared" si="9"/>
        <v>9495</v>
      </c>
      <c r="G72" s="9">
        <f t="shared" si="11"/>
        <v>8450.5499999999993</v>
      </c>
    </row>
    <row r="73" spans="1:7">
      <c r="A73" s="17" t="s">
        <v>58</v>
      </c>
      <c r="B73" s="18" t="s">
        <v>59</v>
      </c>
      <c r="C73" s="9">
        <v>9990</v>
      </c>
      <c r="D73" s="9">
        <f t="shared" si="10"/>
        <v>7992</v>
      </c>
      <c r="E73" s="12">
        <v>0.2</v>
      </c>
      <c r="F73" s="9">
        <f t="shared" si="9"/>
        <v>4995</v>
      </c>
      <c r="G73" s="9">
        <f t="shared" si="11"/>
        <v>4445.55</v>
      </c>
    </row>
    <row r="74" spans="1:7">
      <c r="A74" s="17" t="s">
        <v>60</v>
      </c>
      <c r="B74" s="18" t="s">
        <v>61</v>
      </c>
      <c r="C74" s="9">
        <v>9990</v>
      </c>
      <c r="D74" s="9">
        <f t="shared" si="10"/>
        <v>7992</v>
      </c>
      <c r="E74" s="12">
        <v>0.2</v>
      </c>
      <c r="F74" s="9">
        <f t="shared" si="9"/>
        <v>4995</v>
      </c>
      <c r="G74" s="9">
        <f t="shared" si="11"/>
        <v>4445.55</v>
      </c>
    </row>
    <row r="75" spans="1:7">
      <c r="A75" s="17" t="s">
        <v>62</v>
      </c>
      <c r="B75" s="18" t="s">
        <v>63</v>
      </c>
      <c r="C75" s="9">
        <v>19990</v>
      </c>
      <c r="D75" s="9">
        <f t="shared" si="10"/>
        <v>15992</v>
      </c>
      <c r="E75" s="12">
        <v>0.2</v>
      </c>
      <c r="F75" s="9">
        <f t="shared" si="9"/>
        <v>9995</v>
      </c>
      <c r="G75" s="9">
        <f t="shared" si="11"/>
        <v>8895.5499999999993</v>
      </c>
    </row>
    <row r="76" spans="1:7">
      <c r="A76" s="17" t="s">
        <v>64</v>
      </c>
      <c r="B76" s="18" t="s">
        <v>65</v>
      </c>
      <c r="C76" s="9">
        <v>18990</v>
      </c>
      <c r="D76" s="9">
        <f t="shared" si="10"/>
        <v>15192</v>
      </c>
      <c r="E76" s="12">
        <v>0.2</v>
      </c>
      <c r="F76" s="9">
        <f t="shared" si="9"/>
        <v>9495</v>
      </c>
      <c r="G76" s="9">
        <f t="shared" si="11"/>
        <v>8450.5499999999993</v>
      </c>
    </row>
    <row r="77" spans="1:7">
      <c r="A77" s="17" t="s">
        <v>66</v>
      </c>
      <c r="B77" s="18" t="s">
        <v>67</v>
      </c>
      <c r="C77" s="9">
        <v>15990</v>
      </c>
      <c r="D77" s="9">
        <f t="shared" si="10"/>
        <v>12792</v>
      </c>
      <c r="E77" s="12">
        <v>0.2</v>
      </c>
      <c r="F77" s="9">
        <f t="shared" si="9"/>
        <v>7995</v>
      </c>
      <c r="G77" s="9">
        <f t="shared" si="11"/>
        <v>7115.55</v>
      </c>
    </row>
    <row r="78" spans="1:7">
      <c r="A78" s="17" t="s">
        <v>68</v>
      </c>
      <c r="B78" s="18" t="s">
        <v>69</v>
      </c>
      <c r="C78" s="9">
        <v>17990</v>
      </c>
      <c r="D78" s="9">
        <f t="shared" si="10"/>
        <v>14392</v>
      </c>
      <c r="E78" s="12">
        <v>0.2</v>
      </c>
      <c r="F78" s="9">
        <f t="shared" si="9"/>
        <v>8995</v>
      </c>
      <c r="G78" s="9">
        <f t="shared" si="11"/>
        <v>8005.55</v>
      </c>
    </row>
    <row r="79" spans="1:7">
      <c r="A79" s="17">
        <v>63415</v>
      </c>
      <c r="B79" s="18" t="s">
        <v>76</v>
      </c>
      <c r="C79" s="9">
        <v>18990</v>
      </c>
      <c r="D79" s="9">
        <f t="shared" si="10"/>
        <v>15192</v>
      </c>
      <c r="E79" s="12">
        <v>0.2</v>
      </c>
      <c r="F79" s="9">
        <f t="shared" si="9"/>
        <v>9495</v>
      </c>
      <c r="G79" s="9">
        <f t="shared" si="11"/>
        <v>8450.5499999999993</v>
      </c>
    </row>
    <row r="80" spans="1:7">
      <c r="A80" s="17" t="s">
        <v>70</v>
      </c>
      <c r="B80" s="18" t="s">
        <v>71</v>
      </c>
      <c r="C80" s="9">
        <v>24990</v>
      </c>
      <c r="D80" s="9">
        <f t="shared" si="10"/>
        <v>19992</v>
      </c>
      <c r="E80" s="12">
        <v>0.2</v>
      </c>
      <c r="F80" s="9">
        <f t="shared" si="9"/>
        <v>12495</v>
      </c>
      <c r="G80" s="9">
        <f t="shared" si="11"/>
        <v>11120.55</v>
      </c>
    </row>
    <row r="81" spans="1:7">
      <c r="A81" s="17" t="s">
        <v>72</v>
      </c>
      <c r="B81" s="18" t="s">
        <v>73</v>
      </c>
      <c r="C81" s="9">
        <v>27990</v>
      </c>
      <c r="D81" s="9">
        <f t="shared" si="10"/>
        <v>22392</v>
      </c>
      <c r="E81" s="12">
        <v>0.2</v>
      </c>
      <c r="F81" s="9">
        <f t="shared" si="9"/>
        <v>13995</v>
      </c>
      <c r="G81" s="9">
        <f t="shared" si="11"/>
        <v>12455.550000000001</v>
      </c>
    </row>
    <row r="82" spans="1:7">
      <c r="A82" s="17">
        <v>64071</v>
      </c>
      <c r="B82" s="18" t="s">
        <v>74</v>
      </c>
      <c r="C82" s="9">
        <v>20990</v>
      </c>
      <c r="D82" s="9">
        <f t="shared" si="10"/>
        <v>16792</v>
      </c>
      <c r="E82" s="12">
        <v>0.2</v>
      </c>
      <c r="F82" s="9">
        <f t="shared" si="9"/>
        <v>10495</v>
      </c>
      <c r="G82" s="9">
        <f t="shared" si="11"/>
        <v>9340.5499999999993</v>
      </c>
    </row>
    <row r="83" spans="1:7">
      <c r="A83" s="17">
        <v>64070</v>
      </c>
      <c r="B83" s="18" t="s">
        <v>75</v>
      </c>
      <c r="C83" s="9">
        <v>18990</v>
      </c>
      <c r="D83" s="9">
        <f t="shared" si="10"/>
        <v>15192</v>
      </c>
      <c r="E83" s="12">
        <v>0.2</v>
      </c>
      <c r="F83" s="9">
        <f t="shared" si="9"/>
        <v>9495</v>
      </c>
      <c r="G83" s="9">
        <f t="shared" si="11"/>
        <v>8450.5499999999993</v>
      </c>
    </row>
  </sheetData>
  <autoFilter ref="A2:K4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C32" sqref="C32"/>
    </sheetView>
  </sheetViews>
  <sheetFormatPr defaultRowHeight="15"/>
  <cols>
    <col min="1" max="11" width="20.7109375" customWidth="1"/>
  </cols>
  <sheetData>
    <row r="1" spans="1:11" ht="15.75" thickBot="1">
      <c r="A1" s="37" t="s">
        <v>81</v>
      </c>
      <c r="B1" s="38"/>
      <c r="C1" s="38"/>
      <c r="D1" s="38"/>
      <c r="E1" s="38"/>
      <c r="F1" s="39"/>
      <c r="G1" s="40" t="s">
        <v>82</v>
      </c>
      <c r="H1" s="41"/>
      <c r="I1" s="41"/>
      <c r="J1" s="42"/>
      <c r="K1" s="43" t="s">
        <v>83</v>
      </c>
    </row>
    <row r="2" spans="1:11" ht="16.5" thickTop="1" thickBot="1">
      <c r="A2" s="44" t="s">
        <v>84</v>
      </c>
      <c r="B2" s="45" t="s">
        <v>85</v>
      </c>
      <c r="C2" s="45" t="s">
        <v>86</v>
      </c>
      <c r="D2" s="45" t="s">
        <v>87</v>
      </c>
      <c r="E2" s="45" t="s">
        <v>88</v>
      </c>
      <c r="F2" s="45" t="s">
        <v>89</v>
      </c>
      <c r="G2" s="45" t="s">
        <v>90</v>
      </c>
      <c r="H2" s="45" t="s">
        <v>91</v>
      </c>
      <c r="I2" s="45" t="s">
        <v>92</v>
      </c>
      <c r="J2" s="45" t="s">
        <v>93</v>
      </c>
      <c r="K2" s="46" t="s">
        <v>94</v>
      </c>
    </row>
    <row r="3" spans="1:11" ht="15.75" thickBot="1">
      <c r="A3" s="47" t="s">
        <v>84</v>
      </c>
      <c r="B3" s="48" t="s">
        <v>95</v>
      </c>
      <c r="C3" s="48" t="s">
        <v>96</v>
      </c>
      <c r="D3" s="48" t="s">
        <v>97</v>
      </c>
      <c r="E3" s="48" t="s">
        <v>98</v>
      </c>
      <c r="F3" s="48" t="s">
        <v>99</v>
      </c>
      <c r="G3" s="49" t="s">
        <v>100</v>
      </c>
      <c r="H3" s="49" t="s">
        <v>101</v>
      </c>
      <c r="I3" s="49" t="s">
        <v>102</v>
      </c>
      <c r="J3" s="49" t="s">
        <v>103</v>
      </c>
      <c r="K3" s="50" t="s">
        <v>104</v>
      </c>
    </row>
    <row r="4" spans="1:11" ht="15.75" thickBot="1">
      <c r="A4" s="47" t="s">
        <v>105</v>
      </c>
      <c r="B4" s="48" t="s">
        <v>106</v>
      </c>
      <c r="C4" s="48" t="s">
        <v>107</v>
      </c>
      <c r="D4" s="48" t="s">
        <v>108</v>
      </c>
      <c r="E4" s="48" t="s">
        <v>109</v>
      </c>
      <c r="F4" s="48" t="s">
        <v>110</v>
      </c>
      <c r="G4" s="49" t="s">
        <v>111</v>
      </c>
      <c r="H4" s="49" t="s">
        <v>112</v>
      </c>
      <c r="I4" s="49" t="s">
        <v>113</v>
      </c>
      <c r="J4" s="49" t="s">
        <v>114</v>
      </c>
      <c r="K4" s="50" t="s">
        <v>115</v>
      </c>
    </row>
    <row r="5" spans="1:11" ht="15.75" thickBot="1">
      <c r="A5" s="51" t="s">
        <v>116</v>
      </c>
      <c r="B5" s="48" t="s">
        <v>117</v>
      </c>
      <c r="C5" s="48" t="s">
        <v>118</v>
      </c>
      <c r="D5" s="48" t="s">
        <v>119</v>
      </c>
      <c r="E5" s="48" t="s">
        <v>120</v>
      </c>
      <c r="F5" s="48" t="s">
        <v>121</v>
      </c>
      <c r="G5" s="49" t="s">
        <v>122</v>
      </c>
      <c r="H5" s="52" t="s">
        <v>116</v>
      </c>
      <c r="I5" s="52" t="s">
        <v>116</v>
      </c>
      <c r="J5" s="49" t="s">
        <v>123</v>
      </c>
      <c r="K5" s="50" t="s">
        <v>124</v>
      </c>
    </row>
    <row r="6" spans="1:11" ht="15.75" thickBot="1">
      <c r="A6" s="51" t="s">
        <v>116</v>
      </c>
      <c r="B6" s="48" t="s">
        <v>125</v>
      </c>
      <c r="C6" s="48" t="s">
        <v>126</v>
      </c>
      <c r="D6" s="48" t="s">
        <v>127</v>
      </c>
      <c r="E6" s="48" t="s">
        <v>128</v>
      </c>
      <c r="F6" s="48" t="s">
        <v>129</v>
      </c>
      <c r="G6" s="49" t="s">
        <v>130</v>
      </c>
      <c r="H6" s="52" t="s">
        <v>116</v>
      </c>
      <c r="I6" s="52" t="s">
        <v>116</v>
      </c>
      <c r="J6" s="49" t="s">
        <v>131</v>
      </c>
      <c r="K6" s="50" t="s">
        <v>132</v>
      </c>
    </row>
    <row r="7" spans="1:11" ht="15.75" thickBot="1">
      <c r="A7" s="51" t="s">
        <v>116</v>
      </c>
      <c r="B7" s="48" t="s">
        <v>133</v>
      </c>
      <c r="C7" s="48" t="s">
        <v>134</v>
      </c>
      <c r="D7" s="48" t="s">
        <v>135</v>
      </c>
      <c r="E7" s="48" t="s">
        <v>136</v>
      </c>
      <c r="F7" s="53" t="s">
        <v>137</v>
      </c>
      <c r="G7" s="49" t="s">
        <v>138</v>
      </c>
      <c r="H7" s="52" t="s">
        <v>116</v>
      </c>
      <c r="I7" s="52" t="s">
        <v>116</v>
      </c>
      <c r="J7" s="49" t="s">
        <v>139</v>
      </c>
      <c r="K7" s="50" t="s">
        <v>140</v>
      </c>
    </row>
    <row r="8" spans="1:11" ht="15.75" thickBot="1">
      <c r="A8" s="51" t="s">
        <v>116</v>
      </c>
      <c r="B8" s="48" t="s">
        <v>141</v>
      </c>
      <c r="C8" s="48" t="s">
        <v>142</v>
      </c>
      <c r="D8" s="48" t="s">
        <v>143</v>
      </c>
      <c r="E8" s="48" t="s">
        <v>144</v>
      </c>
      <c r="F8" s="53" t="s">
        <v>145</v>
      </c>
      <c r="G8" s="52" t="s">
        <v>116</v>
      </c>
      <c r="H8" s="52" t="s">
        <v>116</v>
      </c>
      <c r="I8" s="52" t="s">
        <v>116</v>
      </c>
      <c r="J8" s="49" t="s">
        <v>146</v>
      </c>
      <c r="K8" s="50" t="s">
        <v>147</v>
      </c>
    </row>
    <row r="9" spans="1:11" ht="15.75" thickBot="1">
      <c r="A9" s="51" t="s">
        <v>116</v>
      </c>
      <c r="B9" s="48" t="s">
        <v>148</v>
      </c>
      <c r="C9" s="54" t="s">
        <v>116</v>
      </c>
      <c r="D9" s="48" t="s">
        <v>149</v>
      </c>
      <c r="E9" s="48" t="s">
        <v>150</v>
      </c>
      <c r="F9" s="54" t="s">
        <v>116</v>
      </c>
      <c r="G9" s="52" t="s">
        <v>116</v>
      </c>
      <c r="H9" s="52" t="s">
        <v>116</v>
      </c>
      <c r="I9" s="52" t="s">
        <v>116</v>
      </c>
      <c r="J9" s="49" t="s">
        <v>151</v>
      </c>
      <c r="K9" s="50" t="s">
        <v>152</v>
      </c>
    </row>
    <row r="10" spans="1:11" ht="15.75" thickBot="1">
      <c r="A10" s="51" t="s">
        <v>116</v>
      </c>
      <c r="B10" s="48" t="s">
        <v>153</v>
      </c>
      <c r="C10" s="54" t="s">
        <v>116</v>
      </c>
      <c r="D10" s="48" t="s">
        <v>154</v>
      </c>
      <c r="E10" s="48" t="s">
        <v>155</v>
      </c>
      <c r="F10" s="54" t="s">
        <v>116</v>
      </c>
      <c r="G10" s="52" t="s">
        <v>116</v>
      </c>
      <c r="H10" s="52" t="s">
        <v>116</v>
      </c>
      <c r="I10" s="52" t="s">
        <v>116</v>
      </c>
      <c r="J10" s="49" t="s">
        <v>156</v>
      </c>
      <c r="K10" s="50" t="s">
        <v>157</v>
      </c>
    </row>
    <row r="11" spans="1:11" ht="15.75" thickBot="1">
      <c r="A11" s="51" t="s">
        <v>116</v>
      </c>
      <c r="B11" s="48" t="s">
        <v>158</v>
      </c>
      <c r="C11" s="54" t="s">
        <v>116</v>
      </c>
      <c r="D11" s="48" t="s">
        <v>159</v>
      </c>
      <c r="E11" s="48" t="s">
        <v>160</v>
      </c>
      <c r="F11" s="54" t="s">
        <v>116</v>
      </c>
      <c r="G11" s="52" t="s">
        <v>116</v>
      </c>
      <c r="H11" s="52" t="s">
        <v>116</v>
      </c>
      <c r="I11" s="52" t="s">
        <v>116</v>
      </c>
      <c r="J11" s="49" t="s">
        <v>161</v>
      </c>
      <c r="K11" s="50" t="s">
        <v>162</v>
      </c>
    </row>
    <row r="12" spans="1:11" ht="15.75" thickBot="1">
      <c r="A12" s="51" t="s">
        <v>116</v>
      </c>
      <c r="B12" s="48" t="s">
        <v>163</v>
      </c>
      <c r="C12" s="54" t="s">
        <v>116</v>
      </c>
      <c r="D12" s="48" t="s">
        <v>164</v>
      </c>
      <c r="E12" s="48" t="s">
        <v>165</v>
      </c>
      <c r="F12" s="54" t="s">
        <v>116</v>
      </c>
      <c r="G12" s="52" t="s">
        <v>116</v>
      </c>
      <c r="H12" s="52" t="s">
        <v>116</v>
      </c>
      <c r="I12" s="52" t="s">
        <v>116</v>
      </c>
      <c r="J12" s="49" t="s">
        <v>166</v>
      </c>
      <c r="K12" s="50" t="s">
        <v>167</v>
      </c>
    </row>
    <row r="13" spans="1:11" ht="15.75" thickBot="1">
      <c r="A13" s="51" t="s">
        <v>116</v>
      </c>
      <c r="B13" s="48" t="s">
        <v>168</v>
      </c>
      <c r="C13" s="54" t="s">
        <v>116</v>
      </c>
      <c r="D13" s="48" t="s">
        <v>169</v>
      </c>
      <c r="E13" s="48" t="s">
        <v>170</v>
      </c>
      <c r="F13" s="54" t="s">
        <v>116</v>
      </c>
      <c r="G13" s="52" t="s">
        <v>116</v>
      </c>
      <c r="H13" s="52" t="s">
        <v>116</v>
      </c>
      <c r="I13" s="52" t="s">
        <v>116</v>
      </c>
      <c r="J13" s="52" t="s">
        <v>116</v>
      </c>
      <c r="K13" s="50" t="s">
        <v>171</v>
      </c>
    </row>
    <row r="14" spans="1:11" ht="15.75" thickBot="1">
      <c r="A14" s="51" t="s">
        <v>116</v>
      </c>
      <c r="B14" s="55" t="s">
        <v>172</v>
      </c>
      <c r="C14" s="54" t="s">
        <v>116</v>
      </c>
      <c r="D14" s="48" t="s">
        <v>173</v>
      </c>
      <c r="E14" s="48" t="s">
        <v>174</v>
      </c>
      <c r="F14" s="54" t="s">
        <v>116</v>
      </c>
      <c r="G14" s="52" t="s">
        <v>116</v>
      </c>
      <c r="H14" s="52" t="s">
        <v>116</v>
      </c>
      <c r="I14" s="52" t="s">
        <v>116</v>
      </c>
      <c r="J14" s="52" t="s">
        <v>116</v>
      </c>
      <c r="K14" s="56" t="s">
        <v>116</v>
      </c>
    </row>
    <row r="15" spans="1:11" ht="15.75" thickBot="1">
      <c r="A15" s="57" t="s">
        <v>116</v>
      </c>
      <c r="B15" s="48" t="s">
        <v>175</v>
      </c>
      <c r="C15" s="58" t="s">
        <v>116</v>
      </c>
      <c r="D15" s="55" t="s">
        <v>176</v>
      </c>
      <c r="E15" s="54" t="s">
        <v>116</v>
      </c>
      <c r="F15" s="58" t="s">
        <v>116</v>
      </c>
      <c r="G15" s="59" t="s">
        <v>116</v>
      </c>
      <c r="H15" s="59" t="s">
        <v>116</v>
      </c>
      <c r="I15" s="59" t="s">
        <v>116</v>
      </c>
      <c r="J15" s="59" t="s">
        <v>116</v>
      </c>
      <c r="K15" s="56" t="s">
        <v>116</v>
      </c>
    </row>
    <row r="16" spans="1:11" ht="15.75" thickBot="1">
      <c r="A16" s="51" t="s">
        <v>116</v>
      </c>
      <c r="B16" s="48" t="s">
        <v>177</v>
      </c>
      <c r="C16" s="54" t="s">
        <v>116</v>
      </c>
      <c r="D16" s="54" t="s">
        <v>116</v>
      </c>
      <c r="E16" s="54" t="s">
        <v>116</v>
      </c>
      <c r="F16" s="54" t="s">
        <v>116</v>
      </c>
      <c r="G16" s="52" t="s">
        <v>116</v>
      </c>
      <c r="H16" s="52" t="s">
        <v>116</v>
      </c>
      <c r="I16" s="52" t="s">
        <v>116</v>
      </c>
      <c r="J16" s="52" t="s">
        <v>116</v>
      </c>
      <c r="K16" s="60" t="s">
        <v>116</v>
      </c>
    </row>
    <row r="17" spans="1:11" ht="15.75" thickBot="1">
      <c r="A17" s="51" t="s">
        <v>116</v>
      </c>
      <c r="B17" s="48" t="s">
        <v>178</v>
      </c>
      <c r="C17" s="54" t="s">
        <v>116</v>
      </c>
      <c r="D17" s="54" t="s">
        <v>116</v>
      </c>
      <c r="E17" s="54" t="s">
        <v>116</v>
      </c>
      <c r="F17" s="54" t="s">
        <v>116</v>
      </c>
      <c r="G17" s="54" t="s">
        <v>116</v>
      </c>
      <c r="H17" s="54" t="s">
        <v>116</v>
      </c>
      <c r="I17" s="54" t="s">
        <v>116</v>
      </c>
      <c r="J17" s="54" t="s">
        <v>116</v>
      </c>
      <c r="K17" s="61" t="s">
        <v>116</v>
      </c>
    </row>
    <row r="18" spans="1:11" ht="15.75" thickBot="1">
      <c r="A18" s="51" t="s">
        <v>116</v>
      </c>
      <c r="B18" s="62" t="s">
        <v>179</v>
      </c>
      <c r="C18" s="54" t="s">
        <v>116</v>
      </c>
      <c r="D18" s="54" t="s">
        <v>116</v>
      </c>
      <c r="E18" s="54" t="s">
        <v>116</v>
      </c>
      <c r="F18" s="54" t="s">
        <v>116</v>
      </c>
      <c r="G18" s="54" t="s">
        <v>116</v>
      </c>
      <c r="H18" s="54" t="s">
        <v>116</v>
      </c>
      <c r="I18" s="54" t="s">
        <v>116</v>
      </c>
      <c r="J18" s="54" t="s">
        <v>116</v>
      </c>
      <c r="K18" s="61" t="s">
        <v>116</v>
      </c>
    </row>
    <row r="19" spans="1:11">
      <c r="A19" s="63" t="s">
        <v>116</v>
      </c>
      <c r="B19" s="63" t="s">
        <v>116</v>
      </c>
      <c r="C19" s="64" t="s">
        <v>116</v>
      </c>
      <c r="D19" s="64" t="s">
        <v>116</v>
      </c>
      <c r="E19" s="64" t="s">
        <v>116</v>
      </c>
      <c r="F19" s="64" t="s">
        <v>116</v>
      </c>
      <c r="G19" s="64" t="s">
        <v>116</v>
      </c>
      <c r="H19" s="64" t="s">
        <v>116</v>
      </c>
      <c r="I19" s="64" t="s">
        <v>116</v>
      </c>
      <c r="J19" s="64" t="s">
        <v>116</v>
      </c>
      <c r="K19" s="65" t="s">
        <v>116</v>
      </c>
    </row>
  </sheetData>
  <mergeCells count="2">
    <mergeCell ref="A1:F1"/>
    <mergeCell ref="G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5ef231-c7ae-4b6e-a285-bbeb71aba392" xsi:nil="true"/>
    <lcf76f155ced4ddcb4097134ff3c332f xmlns="a90887c7-f866-4117-a88a-dc6f9db01dc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0BE5982E1E64F4894811EF80F880BF9" ma:contentTypeVersion="16" ma:contentTypeDescription="Создание документа." ma:contentTypeScope="" ma:versionID="a711804f1f1506706914e3fd5a8a6d22">
  <xsd:schema xmlns:xsd="http://www.w3.org/2001/XMLSchema" xmlns:xs="http://www.w3.org/2001/XMLSchema" xmlns:p="http://schemas.microsoft.com/office/2006/metadata/properties" xmlns:ns2="ce5ef231-c7ae-4b6e-a285-bbeb71aba392" xmlns:ns3="a90887c7-f866-4117-a88a-dc6f9db01dcd" targetNamespace="http://schemas.microsoft.com/office/2006/metadata/properties" ma:root="true" ma:fieldsID="2408bb28656498dbf21561de978c995e" ns2:_="" ns3:_="">
    <xsd:import namespace="ce5ef231-c7ae-4b6e-a285-bbeb71aba392"/>
    <xsd:import namespace="a90887c7-f866-4117-a88a-dc6f9db01d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ef231-c7ae-4b6e-a285-bbeb71aba39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df49db-ff5f-46ee-9592-a68222d3216d}" ma:internalName="TaxCatchAll" ma:showField="CatchAllData" ma:web="ce5ef231-c7ae-4b6e-a285-bbeb71ab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0887c7-f866-4117-a88a-dc6f9db01d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dbcbb2d-9cc9-4f1e-943e-0467804ec8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6C3250-4C04-4EAF-9386-8F19A2F414FD}">
  <ds:schemaRefs>
    <ds:schemaRef ds:uri="http://schemas.microsoft.com/office/2006/metadata/properties"/>
    <ds:schemaRef ds:uri="http://schemas.microsoft.com/office/infopath/2007/PartnerControls"/>
    <ds:schemaRef ds:uri="ce5ef231-c7ae-4b6e-a285-bbeb71aba392"/>
    <ds:schemaRef ds:uri="a90887c7-f866-4117-a88a-dc6f9db01dcd"/>
  </ds:schemaRefs>
</ds:datastoreItem>
</file>

<file path=customXml/itemProps2.xml><?xml version="1.0" encoding="utf-8"?>
<ds:datastoreItem xmlns:ds="http://schemas.openxmlformats.org/officeDocument/2006/customXml" ds:itemID="{FB5215BE-CF6A-41CF-BA1E-D87358341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5ef231-c7ae-4b6e-a285-bbeb71aba392"/>
    <ds:schemaRef ds:uri="a90887c7-f866-4117-a88a-dc6f9db01d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D6E489-AF8A-49E3-8558-AA518CEE2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Зона 1</vt:lpstr>
      <vt:lpstr>Зона 2</vt:lpstr>
      <vt:lpstr>Зона 3</vt:lpstr>
      <vt:lpstr>Беларусь</vt:lpstr>
      <vt:lpstr>Регионы по зонам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Zakerov</dc:creator>
  <cp:lastModifiedBy>Михайлова</cp:lastModifiedBy>
  <dcterms:created xsi:type="dcterms:W3CDTF">2020-02-07T11:15:02Z</dcterms:created>
  <dcterms:modified xsi:type="dcterms:W3CDTF">2022-07-12T07:57:50Z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0x01010090BE5982E1E64F4894811EF80F880BF9</vt:lpwstr>
  </property>
  <property fmtid="{D5CDD505-2E9C-101B-9397-08002B2CF9AE}" pid="3" name="MediaServiceImageTags">
    <vt:lpwstr/>
  </property>
</Properties>
</file>