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Лист_1" sheetId="1" r:id="rId1"/>
  </sheets>
  <definedNames>
    <definedName name="_xlnm._FilterDatabase" localSheetId="0" hidden="1">Лист_1!$A$2:$O$2</definedName>
  </definedNames>
  <calcPr calcId="124519"/>
</workbook>
</file>

<file path=xl/calcChain.xml><?xml version="1.0" encoding="utf-8"?>
<calcChain xmlns="http://schemas.openxmlformats.org/spreadsheetml/2006/main">
  <c r="I158" i="1"/>
  <c r="I157"/>
  <c r="I156"/>
  <c r="I155"/>
  <c r="I154"/>
  <c r="I153"/>
  <c r="I152"/>
  <c r="I151"/>
  <c r="I150"/>
  <c r="I149"/>
  <c r="I148"/>
  <c r="I147"/>
  <c r="I146"/>
  <c r="I145"/>
  <c r="I144"/>
  <c r="I143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2"/>
  <c r="I71"/>
  <c r="I70"/>
  <c r="I69"/>
  <c r="I68"/>
  <c r="I67"/>
  <c r="I66"/>
  <c r="I64"/>
  <c r="I63"/>
  <c r="I62"/>
  <c r="I61"/>
  <c r="I60"/>
  <c r="I58"/>
  <c r="I57"/>
  <c r="I56"/>
  <c r="I55"/>
  <c r="I54"/>
  <c r="I53"/>
  <c r="I52"/>
  <c r="I51"/>
  <c r="I50"/>
  <c r="I49"/>
  <c r="I48"/>
  <c r="I47"/>
  <c r="I45"/>
  <c r="I44"/>
  <c r="I43"/>
  <c r="I42"/>
  <c r="I41"/>
  <c r="I40"/>
  <c r="I39"/>
  <c r="I38"/>
  <c r="I37"/>
  <c r="I36"/>
  <c r="I35"/>
  <c r="I34"/>
  <c r="I33"/>
  <c r="I32"/>
  <c r="I31"/>
  <c r="I30"/>
  <c r="I28"/>
  <c r="I27"/>
  <c r="I26"/>
  <c r="I25"/>
  <c r="I24"/>
  <c r="I23"/>
  <c r="I22"/>
  <c r="I21"/>
  <c r="I20"/>
  <c r="I19"/>
  <c r="I17"/>
  <c r="I16"/>
  <c r="I15"/>
  <c r="I14"/>
  <c r="I13"/>
  <c r="I12"/>
  <c r="I11"/>
  <c r="I7"/>
  <c r="I8"/>
  <c r="I9"/>
  <c r="I6"/>
  <c r="N13"/>
  <c r="N14"/>
  <c r="N15"/>
  <c r="N17"/>
  <c r="N22"/>
  <c r="N23"/>
  <c r="N26"/>
  <c r="N35"/>
  <c r="N36"/>
  <c r="N37"/>
  <c r="N74"/>
  <c r="N75"/>
  <c r="N76"/>
  <c r="N77"/>
  <c r="N78"/>
  <c r="N79"/>
  <c r="N80"/>
  <c r="N81"/>
  <c r="N91"/>
  <c r="N92"/>
  <c r="N93"/>
  <c r="N95"/>
  <c r="N96"/>
  <c r="N97"/>
  <c r="N98"/>
  <c r="N99"/>
  <c r="N100"/>
  <c r="N101"/>
  <c r="N106"/>
  <c r="N107"/>
  <c r="N108"/>
  <c r="N109"/>
  <c r="N110"/>
  <c r="N114"/>
  <c r="N116"/>
  <c r="N117"/>
  <c r="N118"/>
  <c r="N119"/>
  <c r="N120"/>
  <c r="N121"/>
  <c r="N147"/>
  <c r="N148"/>
  <c r="N150"/>
  <c r="N152"/>
  <c r="N153"/>
  <c r="N12"/>
  <c r="M108"/>
  <c r="M17"/>
  <c r="M22"/>
  <c r="M23"/>
  <c r="M26"/>
  <c r="M35"/>
  <c r="M36"/>
  <c r="M37"/>
  <c r="M74"/>
  <c r="M75"/>
  <c r="M76"/>
  <c r="M77"/>
  <c r="M78"/>
  <c r="M79"/>
  <c r="M80"/>
  <c r="M81"/>
  <c r="M91"/>
  <c r="M92"/>
  <c r="M93"/>
  <c r="M95"/>
  <c r="M96"/>
  <c r="M97"/>
  <c r="M98"/>
  <c r="M99"/>
  <c r="M100"/>
  <c r="M101"/>
  <c r="M106"/>
  <c r="M107"/>
  <c r="M109"/>
  <c r="M110"/>
  <c r="M114"/>
  <c r="M116"/>
  <c r="M117"/>
  <c r="M118"/>
  <c r="M119"/>
  <c r="M120"/>
  <c r="M121"/>
  <c r="M147"/>
  <c r="M150"/>
  <c r="M152"/>
  <c r="M153"/>
  <c r="M13"/>
  <c r="M14"/>
  <c r="M15"/>
  <c r="M12"/>
  <c r="M148" l="1"/>
</calcChain>
</file>

<file path=xl/sharedStrings.xml><?xml version="1.0" encoding="utf-8"?>
<sst xmlns="http://schemas.openxmlformats.org/spreadsheetml/2006/main" count="566" uniqueCount="332">
  <si>
    <t>Изображение</t>
  </si>
  <si>
    <t>Код</t>
  </si>
  <si>
    <t>Артикул</t>
  </si>
  <si>
    <t>Номенклатура</t>
  </si>
  <si>
    <t>Мелкооптовая</t>
  </si>
  <si>
    <t>РРЦ</t>
  </si>
  <si>
    <t>Статус номенклатуры</t>
  </si>
  <si>
    <t>Мебель MELODIA</t>
  </si>
  <si>
    <t>Зеркала MELODIA</t>
  </si>
  <si>
    <t>MFR14759WT</t>
  </si>
  <si>
    <t>зеркало Альта 50 LED с сенсорным выключателем MFR14759WT</t>
  </si>
  <si>
    <t>2</t>
  </si>
  <si>
    <t>MFR14760WT</t>
  </si>
  <si>
    <t>зеркало Альта 60 LED с сенсорным выключателем MFR14760WT</t>
  </si>
  <si>
    <t>MFR14761WT</t>
  </si>
  <si>
    <t>зеркало Альта Lite/Unlite 50 LED без сенсора MFR14761WT</t>
  </si>
  <si>
    <t>4</t>
  </si>
  <si>
    <t>MFR14762WT</t>
  </si>
  <si>
    <t>зеркало Альта Lite/Unlite 60 LED без сенсора MFR14762WT</t>
  </si>
  <si>
    <t>3</t>
  </si>
  <si>
    <t>Мебель MELODIA шириной 40-45см</t>
  </si>
  <si>
    <t>MFR14756WT</t>
  </si>
  <si>
    <t>тумба Гамма 45 (Уют 45) ЛДСП напольная, белая без умывальника (в разборе)</t>
  </si>
  <si>
    <t>5</t>
  </si>
  <si>
    <t>MFR79405WT</t>
  </si>
  <si>
    <t>тумба Гладиолус 45 (Элегия 45 ) напольная, белая без умывальника</t>
  </si>
  <si>
    <t>Акция</t>
  </si>
  <si>
    <t>MFR19887BW</t>
  </si>
  <si>
    <t>тумба Кантертоп 40 подвесная, белая/бетон светлый без умывальника</t>
  </si>
  <si>
    <t>MFR19883WB</t>
  </si>
  <si>
    <t>тумба Кантертоп 40 подвесная, белая/дуб Бардолино (лофт) без умывальника</t>
  </si>
  <si>
    <t>MFR79375WT</t>
  </si>
  <si>
    <t>тумба Мини (Como 40) МДФ напольная, белая без умывальника 390х212х847</t>
  </si>
  <si>
    <t>6</t>
  </si>
  <si>
    <t>MFR79403WT</t>
  </si>
  <si>
    <t>тумба Парус 45 (Уют-45) напольная, белая без умывальника</t>
  </si>
  <si>
    <t>MFR79562WT</t>
  </si>
  <si>
    <t>шкаф-зеркало Гладиолус 45С белый</t>
  </si>
  <si>
    <t>9</t>
  </si>
  <si>
    <t>Мебель MELODIA шириной 50см</t>
  </si>
  <si>
    <t>MFR79428WT</t>
  </si>
  <si>
    <t>зеркало Пион 50 белый</t>
  </si>
  <si>
    <t>1</t>
  </si>
  <si>
    <t>MFR14754WT</t>
  </si>
  <si>
    <t>тумба Айсберг 50 (Уют 50) напольная, белая без умывальника</t>
  </si>
  <si>
    <t>MFR14757WT</t>
  </si>
  <si>
    <t>тумба Гамма 50 (Уют 50) ЛДСП напольная, белая без умывальника (в разборе)</t>
  </si>
  <si>
    <t>MFR19888BW</t>
  </si>
  <si>
    <t>тумба Кантертоп 50 DB1 подвесная, белая/бетон светлый без умывальника</t>
  </si>
  <si>
    <t>MFR19884WB</t>
  </si>
  <si>
    <t>тумба Кантертоп 50 DB1 подвесная, белая/дуб Бардолино (лофт) без умывальника</t>
  </si>
  <si>
    <t>MFR79404WT</t>
  </si>
  <si>
    <t>тумба Парус 50 (Уют 50) напольная, белая без умывальника</t>
  </si>
  <si>
    <t>MFR79406WT</t>
  </si>
  <si>
    <t>тумба Пион 50 (Уют 50) напольная, белая без умывальника</t>
  </si>
  <si>
    <t>MFR79420WT</t>
  </si>
  <si>
    <t>шкаф-зеркало Парус 50С белый</t>
  </si>
  <si>
    <t>10</t>
  </si>
  <si>
    <t>MFR79599WT</t>
  </si>
  <si>
    <t>шкаф-зеркало Пион 50С белый левый</t>
  </si>
  <si>
    <t>MFR79326WT</t>
  </si>
  <si>
    <t>шкаф-зеркало Пион 50С белый правый</t>
  </si>
  <si>
    <t>Мебель MELODIA шириной 55-65см</t>
  </si>
  <si>
    <t>MFR79474WT</t>
  </si>
  <si>
    <t>зеркало Модерн 60 белый</t>
  </si>
  <si>
    <t>MFR79615BO</t>
  </si>
  <si>
    <t>зеркало Модерн 60 дуб Бардолино</t>
  </si>
  <si>
    <t>MFR79624BT</t>
  </si>
  <si>
    <t>зеркало Модерн/Даллас 60 бетон светлый</t>
  </si>
  <si>
    <t>MFR79621SO</t>
  </si>
  <si>
    <t>зеркало Модерн/Сиэтл 60 дуб Сонома</t>
  </si>
  <si>
    <t>MFR14755WT</t>
  </si>
  <si>
    <t>тумба Айсберг 60 (Уют 60) напольная, белая без умывальника</t>
  </si>
  <si>
    <t>MFR79431WT</t>
  </si>
  <si>
    <t>тумба Бергамо 60 (Элегия 60) напольная, белая без умывальника</t>
  </si>
  <si>
    <t>MFR85680BT</t>
  </si>
  <si>
    <t>тумба Бостон 60 (Фостер 60) DB2 подвесная, бетон светлый без умывальника</t>
  </si>
  <si>
    <t>MFR14763WT</t>
  </si>
  <si>
    <t>тумба Версаль 55 (Уют 55) напольная, белая без умывальника</t>
  </si>
  <si>
    <t>MFR14764WT</t>
  </si>
  <si>
    <t>тумба Версаль 65 (Элеганс 65) DB3 напольная, белая без умывальника</t>
  </si>
  <si>
    <t>MFR14758WT</t>
  </si>
  <si>
    <t>тумба Гамма 55 (Уют 55) ЛДСП напольная, белая без умывальника (в разборе)</t>
  </si>
  <si>
    <t>MFR85685BT</t>
  </si>
  <si>
    <t>тумба Даллас 60 (Фостер 60) DB2 напольная, бетон светлый без умывальника</t>
  </si>
  <si>
    <t>MFR79649BT</t>
  </si>
  <si>
    <t>тумба Даллас 60 (Фостер 60) DB2 подвесная, бетон светлый без умывальника</t>
  </si>
  <si>
    <t>MFR85686BT</t>
  </si>
  <si>
    <t>тумба Даллас 60 (Фостер 60) напольная, бетон светлый без умывальника</t>
  </si>
  <si>
    <t>MFR79648BT</t>
  </si>
  <si>
    <t>тумба Даллас 60 (Фостер 60) подвесная, бетон светлый без умывальника</t>
  </si>
  <si>
    <t>MFR19889BW</t>
  </si>
  <si>
    <t>тумба Кантертоп 60 DB1 подвесная, белая/бетон светлый без умывальника</t>
  </si>
  <si>
    <t>MFR19885WB</t>
  </si>
  <si>
    <t>тумба Кантертоп 60 DB1 подвесная, белая/дуб Бардолино (лофт) без умывальника</t>
  </si>
  <si>
    <t>MFR79470WG</t>
  </si>
  <si>
    <t>тумба Капучино NEW 65 (Элеганс 65) напольная, венге темный/белая без умывальника</t>
  </si>
  <si>
    <t>MFR19700WT</t>
  </si>
  <si>
    <t>тумба Лика 55 (Нео 55) напольная, белая без умывальника (в разборе)</t>
  </si>
  <si>
    <t>MFR19701BT</t>
  </si>
  <si>
    <t>тумба Лика 55 (Нео 55) напольная, бетон натуральный без умывальника (в разборе)</t>
  </si>
  <si>
    <t>MFR19702BO</t>
  </si>
  <si>
    <t>тумба Лика 55 (Нео 55) напольная, дуб бардолино без умывальника (в разборе)</t>
  </si>
  <si>
    <t>MFR19685BW</t>
  </si>
  <si>
    <t>тумба Лотос 60 (Фостер 60) DB2 напольная, бетон натуральный/белая без умывальника</t>
  </si>
  <si>
    <t>MFR19687WB</t>
  </si>
  <si>
    <t>тумба Лотос 60 (Фостер 60) DB2 напольная, дуб светлый/белая без умывальника</t>
  </si>
  <si>
    <t>MFR19689OW</t>
  </si>
  <si>
    <t>тумба Лотос 60 (Фостер 60) DB2 напольная, дуб темный/белая без умывальника</t>
  </si>
  <si>
    <t>MFR19686BW</t>
  </si>
  <si>
    <t>тумба Лотос 60 (Фостер 60) DB2 подвесная, бетон натуральный/белая без умывальника</t>
  </si>
  <si>
    <t>MFR19688WB</t>
  </si>
  <si>
    <t>тумба Лотос 60 (Фостер 60) DB2 подвесная, дуб светлый/белая без умывальника</t>
  </si>
  <si>
    <t>MFR19690OW</t>
  </si>
  <si>
    <t>тумба Лотос 60 (Фостер 60) DB2 подвесная, дуб темный/белая без умывальника</t>
  </si>
  <si>
    <t>MFR79472WT</t>
  </si>
  <si>
    <t>тумба Модерн 60 (Фостер 60) DB2 напольная, белая без умывальника 565х384х835</t>
  </si>
  <si>
    <t>MFR79612WB</t>
  </si>
  <si>
    <t>тумба Модерн 60 (Фостер 60) DB2 подвесная, белая/дуб Бардолино без умывальника</t>
  </si>
  <si>
    <t>MFR79613WB</t>
  </si>
  <si>
    <t>тумба Модерн 60 (Фостер 60) DB3 напольная, белая/дуб Бардолино без умывальника</t>
  </si>
  <si>
    <t>MFR79478WT</t>
  </si>
  <si>
    <t>тумба Модерн 60 (Фостер 60) напольная, белая Glass без умывальника</t>
  </si>
  <si>
    <t>MFR79477WT</t>
  </si>
  <si>
    <t>тумба Модерн 60 (Фостер 60) напольная, белая без умывальника 575х426х835</t>
  </si>
  <si>
    <t>MFR19695OH</t>
  </si>
  <si>
    <t>тумба Монреаль 60 (Фостер 60) DB2 напольная, дуб галифакс без умывальника</t>
  </si>
  <si>
    <t>MFR19696OH</t>
  </si>
  <si>
    <t>тумба Монреаль 60 (Фостер 60) DB2 подвесная, дуб галифакс без умывальника</t>
  </si>
  <si>
    <t>MFR19697WT</t>
  </si>
  <si>
    <t>тумба Ника 55 (Нео 55) напольная, белая без умывальника (в разборе)</t>
  </si>
  <si>
    <t>MFR19698WB</t>
  </si>
  <si>
    <t>тумба Ника 55 (Нео 55) напольная, белая/дуб бардолино без умывальника (в разборе)</t>
  </si>
  <si>
    <t>MFR19699BB</t>
  </si>
  <si>
    <t>тумба Ника 55 (Нео 55) напольная, бетон натуральный/дуб бардолино без умывальника (в разборе)</t>
  </si>
  <si>
    <t>MFR79364WT</t>
  </si>
  <si>
    <t>тумба Пион 55 (Уют 55) напольная, белая без умывальника</t>
  </si>
  <si>
    <t>MFR79422WT</t>
  </si>
  <si>
    <t>тумба Пион 60 (Уют 60) напольная, белая без умывальника</t>
  </si>
  <si>
    <t>MFR79447AW</t>
  </si>
  <si>
    <t>тумба Прованс 60 (Элегия 60) DB2 напольная, ясень белый без умывальника</t>
  </si>
  <si>
    <t>MFR79672WT</t>
  </si>
  <si>
    <t>тумба Сиэтл 60 (Фостер 60) DB1 подвесная, белая без умывальника</t>
  </si>
  <si>
    <t>MFR79673WT</t>
  </si>
  <si>
    <t>тумба Сиэтл 60 (Фостер 60) DB2 напольная, белая без умывальника</t>
  </si>
  <si>
    <t>MFR85683SO</t>
  </si>
  <si>
    <t>тумба Сиэтл 60 (Фостер 60) DB2 напольная, дуб Сонома без умывальника</t>
  </si>
  <si>
    <t>MFR79665SO</t>
  </si>
  <si>
    <t>тумба Сиэтл 60 (Фостер 60) DB2 подвесная, дуб Сонома без умывальника</t>
  </si>
  <si>
    <t>MFR79427WT</t>
  </si>
  <si>
    <t>тумба Флокс 55 (Уют 55) DВ3 напольная, белая без умывальника</t>
  </si>
  <si>
    <t>MFR20485WT</t>
  </si>
  <si>
    <t>тумба Хенгметт 55 (Нео 55) DB2 подвесная, белая</t>
  </si>
  <si>
    <t>MFR20486WT</t>
  </si>
  <si>
    <t>тумба Хенгметт 60 (Фостер 60) DB2 подвесная, белая</t>
  </si>
  <si>
    <t>MFR79408WG</t>
  </si>
  <si>
    <t>тумба Штрокс 60 (Уют 60) напольная, венге темный без умывальника</t>
  </si>
  <si>
    <t>MFR79432WT</t>
  </si>
  <si>
    <t>шкаф-зеркало Бергамо 60С белый</t>
  </si>
  <si>
    <t>MFR14767WT</t>
  </si>
  <si>
    <t>шкаф-зеркало Версаль 55С белый</t>
  </si>
  <si>
    <t>MFR14768WT</t>
  </si>
  <si>
    <t>шкаф-зеркало Версаль 65С белый</t>
  </si>
  <si>
    <t>MFR79471WG</t>
  </si>
  <si>
    <t>шкаф-зеркало Капучино NEW 65С венге темный/белый левый</t>
  </si>
  <si>
    <t>MFR79411WT</t>
  </si>
  <si>
    <t>шкаф-зеркало Ливиньо 60С белый</t>
  </si>
  <si>
    <t>MFR19691WT</t>
  </si>
  <si>
    <t>шкаф-зеркало Лотос 60 белый</t>
  </si>
  <si>
    <t>MFR19692BN</t>
  </si>
  <si>
    <t>шкаф-зеркало Лотос 60 бетон натуральный</t>
  </si>
  <si>
    <t>MFR19693BT</t>
  </si>
  <si>
    <t>шкаф-зеркало Лотос 60 бетон светлый</t>
  </si>
  <si>
    <t>MFR19694BO</t>
  </si>
  <si>
    <t>шкаф-зеркало Лотос 60 дуб бардолино</t>
  </si>
  <si>
    <t>MFR79475WT</t>
  </si>
  <si>
    <t>шкаф-зеркало Модерн/Сиэтл 60С белый</t>
  </si>
  <si>
    <t>MFR79418WT</t>
  </si>
  <si>
    <t>шкаф-зеркало Пион 60С белый левый</t>
  </si>
  <si>
    <t>MFR79368WT</t>
  </si>
  <si>
    <t>шкаф-зеркало Пион 60С белый правый</t>
  </si>
  <si>
    <t>MFR79327WT</t>
  </si>
  <si>
    <t>шкаф-зеркало Пион 60С белый симметричный</t>
  </si>
  <si>
    <t>MFR79448WT</t>
  </si>
  <si>
    <t>шкаф-зеркало Прованс 60С ясень белый</t>
  </si>
  <si>
    <t>17</t>
  </si>
  <si>
    <t>MFR79325WT</t>
  </si>
  <si>
    <t>шкаф-зеркало Флокс 60С белый левый (для тумбы Флокс 55)</t>
  </si>
  <si>
    <t>MFR79410WT</t>
  </si>
  <si>
    <t>шкаф-зеркало Флокс 60С белый правый (для тумбы Флокс 55)</t>
  </si>
  <si>
    <t>MFR79415WG</t>
  </si>
  <si>
    <t>шкаф-зеркало Штрокс 60С венге темный правый</t>
  </si>
  <si>
    <t>Мебель MELODIA шириной 70-90см</t>
  </si>
  <si>
    <t>MFR79619BO</t>
  </si>
  <si>
    <t>зеркало Модерн 70 дуб Бардолино</t>
  </si>
  <si>
    <t>MFR79625BT</t>
  </si>
  <si>
    <t>зеркало Модерн/Даллас 70 бетон светлый</t>
  </si>
  <si>
    <t>MFR79622SO</t>
  </si>
  <si>
    <t>зеркало Модерн/Сиэтл 70 дуб Сонома</t>
  </si>
  <si>
    <t>MFR14765WT</t>
  </si>
  <si>
    <t>тумба Версаль 75 (Элеганс 75) DB2 напольная, белая без умывальника</t>
  </si>
  <si>
    <t>MFR14766WT</t>
  </si>
  <si>
    <t>тумба Версаль 85 (Элеганс 85) DB2 напольная, белая без умывальника</t>
  </si>
  <si>
    <t>MFR85687BT</t>
  </si>
  <si>
    <t>тумба Даллас 70 (Фостер 70) DB2 напольная, бетон светлый без умывальника</t>
  </si>
  <si>
    <t>MFR79680BT</t>
  </si>
  <si>
    <t>тумба Даллас 70 (Фостер 70) DB2 подвесная, бетон светлый без умывальника</t>
  </si>
  <si>
    <t>MFR85688BT</t>
  </si>
  <si>
    <t>тумба Даллас 70 (Фостер 70) напольная, бетон светлый без умывальника</t>
  </si>
  <si>
    <t>MFR19894BW</t>
  </si>
  <si>
    <t>тумба Кантертоп 80 DB1 подвесная, белая/бетон светлый без умывальника</t>
  </si>
  <si>
    <t>MFR19886WB</t>
  </si>
  <si>
    <t>тумба Кантертоп 80 DB1 подвесная, белая/дуб Бардолино (лофт) без умывальника</t>
  </si>
  <si>
    <t>MFR79479WT</t>
  </si>
  <si>
    <t>тумба Модерн 70 (Фостер 70) DB1 напольная, белая Glass без умывальника</t>
  </si>
  <si>
    <t>MFR79617BO</t>
  </si>
  <si>
    <t>тумба Модерн 70 (Фостер 70) DB1 подвесная, дуб Бардолино без умывальника</t>
  </si>
  <si>
    <t>MFR79451AW</t>
  </si>
  <si>
    <t>тумба Прованс 85(Элеганс 85)DB3 напольная, ясень белый без умывальника 830х336х870</t>
  </si>
  <si>
    <t>MFR79674WT</t>
  </si>
  <si>
    <t>тумба Сиэтл 70 (Фостер 70) DB2 напольная, белая без умывальника</t>
  </si>
  <si>
    <t>MFR85684SO</t>
  </si>
  <si>
    <t>тумба Сиэтл 70 (Фостер 70) DB2 напольная, дуб Сонома без умывальника</t>
  </si>
  <si>
    <t>MFR79679SO</t>
  </si>
  <si>
    <t>тумба Сиэтл 70 (Фостер 70) DB2 подвесная, дуб Сонома без умывальника</t>
  </si>
  <si>
    <t>MFR20487WT</t>
  </si>
  <si>
    <t>тумба Хенгметт 70 (Фостер 70) DB2 подвесная, белая</t>
  </si>
  <si>
    <t>MFR20488WT</t>
  </si>
  <si>
    <t>тумба Хенгметт 80 (Фостер 80) DB2 подвесная, белая</t>
  </si>
  <si>
    <t>MFR79686WT</t>
  </si>
  <si>
    <t>шкаф-зеркало Бостон 105 белый</t>
  </si>
  <si>
    <t>MFR79684WT</t>
  </si>
  <si>
    <t>шкаф-зеркало Бостон 70 белый</t>
  </si>
  <si>
    <t>MFR79685WT</t>
  </si>
  <si>
    <t>шкаф-зеркало Бостон 80 белый</t>
  </si>
  <si>
    <t>MFR14769WT</t>
  </si>
  <si>
    <t>шкаф-зеркало Версаль 75С белый</t>
  </si>
  <si>
    <t>MFR14770WT</t>
  </si>
  <si>
    <t>шкаф-зеркало Версаль 90С белый</t>
  </si>
  <si>
    <t>MFR79476WT</t>
  </si>
  <si>
    <t>шкаф-зеркало Модерн 70С белый Glass</t>
  </si>
  <si>
    <t>MFR79446AW</t>
  </si>
  <si>
    <t>шкаф-зеркало Прованс 85С ясень белый</t>
  </si>
  <si>
    <t>MFR79676WT</t>
  </si>
  <si>
    <t>шкаф-зеркало Сиэтл 70/80 белый правый</t>
  </si>
  <si>
    <t>MFR79677WT</t>
  </si>
  <si>
    <t>шкаф-зеркало Сиэтл 90</t>
  </si>
  <si>
    <t>Серия мебели под стиральную машину (умывальники отдельно)</t>
  </si>
  <si>
    <t>MFR79598WT</t>
  </si>
  <si>
    <t>кронштейн универсальный (для умывальника Даллас)</t>
  </si>
  <si>
    <t>кронштейн универсальный левый (для раковин с чашей справа)</t>
  </si>
  <si>
    <t>кронштейн универсальный правый (для раковин с чашей слева)</t>
  </si>
  <si>
    <t>MFR79601WT</t>
  </si>
  <si>
    <t>тумба Модерн 375 (Даллас-1000) DВ2 напольная, белая без умывальника 375х480х858</t>
  </si>
  <si>
    <t>MFR79600WT</t>
  </si>
  <si>
    <t>тумба Модерн 375 (Даллас-1000) напольная, белая без умывальника 375х480х858</t>
  </si>
  <si>
    <t>MFR79603WT</t>
  </si>
  <si>
    <t>тумба Модерн 480 (Даллас-1100) DВ2 напольная, белая без умывальника 480х480х858</t>
  </si>
  <si>
    <t>MFR79602WT</t>
  </si>
  <si>
    <t>тумба Модерн 480 (Даллас-1100) напольная, белая без умывальника 480х480х858</t>
  </si>
  <si>
    <t>MFR79605WT</t>
  </si>
  <si>
    <t>тумба Модерн 580 (Даллас-1200) DВ2 напольная, белая без умывальника 580х480х858</t>
  </si>
  <si>
    <t>MFR79604WT</t>
  </si>
  <si>
    <t>тумба Модерн 580 (Даллас-1200) напольная, белая без умывальника 580х480х858</t>
  </si>
  <si>
    <t>MFR79607WT</t>
  </si>
  <si>
    <t>тумба Модерн 680 (Даллас-1300) DВ2 напольная, белая без умывальника 680х480х858</t>
  </si>
  <si>
    <t>MFR79606WT</t>
  </si>
  <si>
    <t>тумба Модерн 680 (Даллас-1300) напольная, белая без умывальника 680х480х858</t>
  </si>
  <si>
    <t>MFR79590WT</t>
  </si>
  <si>
    <t>умывальник Даллас -1000 (чаша слева)</t>
  </si>
  <si>
    <t>MFR79591WT</t>
  </si>
  <si>
    <t>умывальник Даллас -1000 (чаша справа)</t>
  </si>
  <si>
    <t>MFR79592WT</t>
  </si>
  <si>
    <t>умывальник Даллас -1100 (чаша слева)</t>
  </si>
  <si>
    <t>MFR79593WT</t>
  </si>
  <si>
    <t>умывальник Даллас -1100 (чаша справа)</t>
  </si>
  <si>
    <t>MFR79594WT</t>
  </si>
  <si>
    <t>умывальник Даллас -1200 (чаша слева)</t>
  </si>
  <si>
    <t>MFR79595WT</t>
  </si>
  <si>
    <t>умывальник Даллас -1200 (чаша справа)</t>
  </si>
  <si>
    <t>MFR79596WT</t>
  </si>
  <si>
    <t>умывальник Даллас -1300 (чаша слева)</t>
  </si>
  <si>
    <t>MFR79597WT</t>
  </si>
  <si>
    <t>умывальник Даллас -1300 (чаша справа)</t>
  </si>
  <si>
    <t>Шкафы и пеналы MELODIA</t>
  </si>
  <si>
    <t>MFR79497WT</t>
  </si>
  <si>
    <t>шкаф навесной Дуб 30 белый</t>
  </si>
  <si>
    <t>MFR85682WT</t>
  </si>
  <si>
    <t>шкаф навесной Дуб 40 белый</t>
  </si>
  <si>
    <t>MFR79499WT</t>
  </si>
  <si>
    <t>шкаф навесной Дуб 60 DВ1 белый</t>
  </si>
  <si>
    <t>MFR79498WT</t>
  </si>
  <si>
    <t>шкаф навесной Дуб 60 белый</t>
  </si>
  <si>
    <t>MFR79494AW</t>
  </si>
  <si>
    <t>шкаф навесной Прованс 60 DB1 ясень белый</t>
  </si>
  <si>
    <t>MFR14771WT</t>
  </si>
  <si>
    <t>шкаф-пенал Версаль 40 DB2 белый (петли слева)</t>
  </si>
  <si>
    <t>MFR79626BT</t>
  </si>
  <si>
    <t>шкаф-пенал Даллас 35 бетон светлый</t>
  </si>
  <si>
    <t>MFR85679WT</t>
  </si>
  <si>
    <t>шкаф-пенал Модерн 30 Glass белый</t>
  </si>
  <si>
    <t>MFR85678WT</t>
  </si>
  <si>
    <t>шкаф-пенал Модерн 30 белый</t>
  </si>
  <si>
    <t>MFR79616WB</t>
  </si>
  <si>
    <t>шкаф-пенал Модерн 35 белый/дуб Бардолино</t>
  </si>
  <si>
    <t>MFR79620BO</t>
  </si>
  <si>
    <t>шкаф-пенал Модерн 35 дуб Бардолино</t>
  </si>
  <si>
    <t>MFR79449AW</t>
  </si>
  <si>
    <t>шкаф-пенал Прованс 30 DB2 ясень белый Glass</t>
  </si>
  <si>
    <t>MFR79678WT</t>
  </si>
  <si>
    <t>шкаф-пенал Сиэтл 30 белый</t>
  </si>
  <si>
    <t>MFR79627SO</t>
  </si>
  <si>
    <t>шкаф-пенал Сиэтл 35 дуб Сонома</t>
  </si>
  <si>
    <t>MFR79459WT</t>
  </si>
  <si>
    <t>шкаф-пенал Ясень 30 DВ3 белый СВ</t>
  </si>
  <si>
    <t>MFR79450WT</t>
  </si>
  <si>
    <t>шкаф-полупенал 30 DВ1 с фрезой белый СВ</t>
  </si>
  <si>
    <t>Комментарии</t>
  </si>
  <si>
    <t>Остаток СПб+Мск 26.08.24</t>
  </si>
  <si>
    <t>складская программа</t>
  </si>
  <si>
    <t>под заказ</t>
  </si>
  <si>
    <t>распродаем и на вывод</t>
  </si>
  <si>
    <t>Хит продаж</t>
  </si>
  <si>
    <t>отмена акции</t>
  </si>
  <si>
    <t>Снижение цены</t>
  </si>
  <si>
    <t>Акция (продление)</t>
  </si>
  <si>
    <t>Изменение цены!!</t>
  </si>
  <si>
    <t>Мелкоопт</t>
  </si>
  <si>
    <t>Выведено из ассортимента</t>
  </si>
  <si>
    <t>с 12.09.2024 до окончания остатков</t>
  </si>
  <si>
    <t>Ваша цена</t>
  </si>
  <si>
    <t>ваша скидка</t>
  </si>
</sst>
</file>

<file path=xl/styles.xml><?xml version="1.0" encoding="utf-8"?>
<styleSheet xmlns="http://schemas.openxmlformats.org/spreadsheetml/2006/main">
  <numFmts count="1">
    <numFmt numFmtId="164" formatCode="#,##0.00&quot; руб.&quot;"/>
  </numFmts>
  <fonts count="15">
    <font>
      <sz val="8"/>
      <name val="Arial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color rgb="FF333333"/>
      <name val="Arial"/>
      <family val="2"/>
      <charset val="204"/>
    </font>
    <font>
      <b/>
      <i/>
      <sz val="9"/>
      <color rgb="FF333333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4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D2D2D2"/>
        <bgColor auto="1"/>
      </patternFill>
    </fill>
    <fill>
      <patternFill patternType="solid">
        <fgColor rgb="FFE1E1E1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right" vertical="top"/>
    </xf>
    <xf numFmtId="0" fontId="5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2" fontId="10" fillId="0" borderId="0" xfId="0" applyNumberFormat="1" applyFont="1" applyAlignment="1">
      <alignment horizontal="left"/>
    </xf>
    <xf numFmtId="2" fontId="0" fillId="0" borderId="0" xfId="0" applyNumberFormat="1"/>
    <xf numFmtId="2" fontId="0" fillId="5" borderId="0" xfId="0" applyNumberFormat="1" applyFill="1" applyAlignment="1">
      <alignment horizontal="left"/>
    </xf>
    <xf numFmtId="0" fontId="0" fillId="5" borderId="0" xfId="0" applyFill="1" applyAlignment="1">
      <alignment horizontal="left"/>
    </xf>
    <xf numFmtId="0" fontId="10" fillId="5" borderId="0" xfId="0" applyFont="1" applyFill="1" applyAlignment="1">
      <alignment horizontal="left"/>
    </xf>
    <xf numFmtId="2" fontId="11" fillId="0" borderId="0" xfId="0" applyNumberFormat="1" applyFont="1" applyAlignment="1">
      <alignment horizontal="left"/>
    </xf>
    <xf numFmtId="0" fontId="0" fillId="0" borderId="4" xfId="0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top" wrapText="1"/>
    </xf>
    <xf numFmtId="0" fontId="10" fillId="5" borderId="4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right" vertical="top"/>
    </xf>
    <xf numFmtId="0" fontId="5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 indent="1"/>
    </xf>
    <xf numFmtId="164" fontId="0" fillId="0" borderId="5" xfId="0" applyNumberFormat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164" fontId="10" fillId="0" borderId="5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right" vertical="top" wrapText="1"/>
    </xf>
    <xf numFmtId="0" fontId="5" fillId="3" borderId="5" xfId="0" applyFont="1" applyFill="1" applyBorder="1" applyAlignment="1">
      <alignment horizontal="right" vertical="top"/>
    </xf>
    <xf numFmtId="0" fontId="5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right" vertical="top" wrapText="1"/>
    </xf>
    <xf numFmtId="0" fontId="8" fillId="3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 indent="1"/>
    </xf>
    <xf numFmtId="2" fontId="10" fillId="0" borderId="5" xfId="0" applyNumberFormat="1" applyFont="1" applyBorder="1" applyAlignment="1">
      <alignment horizontal="left"/>
    </xf>
    <xf numFmtId="0" fontId="0" fillId="8" borderId="5" xfId="0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right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 wrapText="1"/>
    </xf>
    <xf numFmtId="0" fontId="10" fillId="5" borderId="5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left" vertical="center" wrapText="1" indent="1"/>
    </xf>
    <xf numFmtId="164" fontId="10" fillId="5" borderId="5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5" xfId="0" applyNumberForma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left" vertical="center" wrapText="1" indent="1"/>
    </xf>
    <xf numFmtId="164" fontId="0" fillId="5" borderId="5" xfId="0" applyNumberFormat="1" applyFill="1" applyBorder="1" applyAlignment="1">
      <alignment horizontal="right" vertical="center" wrapText="1"/>
    </xf>
    <xf numFmtId="164" fontId="9" fillId="5" borderId="5" xfId="0" applyNumberFormat="1" applyFont="1" applyFill="1" applyBorder="1" applyAlignment="1">
      <alignment horizontal="right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 vertical="center" wrapText="1"/>
    </xf>
    <xf numFmtId="0" fontId="9" fillId="5" borderId="5" xfId="0" applyFont="1" applyFill="1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 vertical="top" wrapText="1"/>
    </xf>
    <xf numFmtId="9" fontId="14" fillId="6" borderId="0" xfId="0" applyNumberFormat="1" applyFont="1" applyFill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6" Type="http://schemas.openxmlformats.org/officeDocument/2006/relationships/image" Target="../media/image16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28" Type="http://schemas.openxmlformats.org/officeDocument/2006/relationships/image" Target="../media/image128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126" Type="http://schemas.openxmlformats.org/officeDocument/2006/relationships/image" Target="../media/image126.png"/><Relationship Id="rId134" Type="http://schemas.openxmlformats.org/officeDocument/2006/relationships/image" Target="../media/image134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16" Type="http://schemas.openxmlformats.org/officeDocument/2006/relationships/image" Target="../media/image116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137" Type="http://schemas.openxmlformats.org/officeDocument/2006/relationships/image" Target="../media/image13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9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6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52</xdr:row>
      <xdr:rowOff>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54</xdr:row>
      <xdr:rowOff>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55</xdr:row>
      <xdr:rowOff>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58</xdr:row>
      <xdr:rowOff>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59</xdr:row>
      <xdr:rowOff>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63</xdr:row>
      <xdr:rowOff>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64</xdr:row>
      <xdr:rowOff>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65</xdr:row>
      <xdr:rowOff>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67</xdr:row>
      <xdr:rowOff>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68</xdr:row>
      <xdr:rowOff>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69</xdr:row>
      <xdr:rowOff>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73</xdr:row>
      <xdr:rowOff>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74</xdr:row>
      <xdr:rowOff>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75</xdr:row>
      <xdr:rowOff>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77</xdr:row>
      <xdr:rowOff>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78</xdr:row>
      <xdr:rowOff>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79</xdr:row>
      <xdr:rowOff>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80</xdr:row>
      <xdr:rowOff>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82</xdr:row>
      <xdr:rowOff>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83</xdr:row>
      <xdr:rowOff>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1</xdr:col>
      <xdr:colOff>0</xdr:colOff>
      <xdr:row>84</xdr:row>
      <xdr:rowOff>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85</xdr:row>
      <xdr:rowOff>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1</xdr:col>
      <xdr:colOff>0</xdr:colOff>
      <xdr:row>86</xdr:row>
      <xdr:rowOff>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87</xdr:row>
      <xdr:rowOff>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88</xdr:row>
      <xdr:rowOff>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89</xdr:row>
      <xdr:rowOff>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90</xdr:row>
      <xdr:rowOff>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91</xdr:row>
      <xdr:rowOff>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92</xdr:row>
      <xdr:rowOff>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93</xdr:row>
      <xdr:rowOff>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95</xdr:row>
      <xdr:rowOff>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1</xdr:col>
      <xdr:colOff>0</xdr:colOff>
      <xdr:row>96</xdr:row>
      <xdr:rowOff>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97</xdr:row>
      <xdr:rowOff>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98</xdr:row>
      <xdr:rowOff>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1</xdr:col>
      <xdr:colOff>0</xdr:colOff>
      <xdr:row>99</xdr:row>
      <xdr:rowOff>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100</xdr:row>
      <xdr:rowOff>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1</xdr:col>
      <xdr:colOff>0</xdr:colOff>
      <xdr:row>101</xdr:row>
      <xdr:rowOff>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1</xdr:col>
      <xdr:colOff>0</xdr:colOff>
      <xdr:row>102</xdr:row>
      <xdr:rowOff>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0</xdr:colOff>
      <xdr:row>103</xdr:row>
      <xdr:rowOff>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1</xdr:col>
      <xdr:colOff>0</xdr:colOff>
      <xdr:row>104</xdr:row>
      <xdr:rowOff>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1</xdr:col>
      <xdr:colOff>0</xdr:colOff>
      <xdr:row>105</xdr:row>
      <xdr:rowOff>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0</xdr:colOff>
      <xdr:row>106</xdr:row>
      <xdr:rowOff>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0</xdr:colOff>
      <xdr:row>107</xdr:row>
      <xdr:rowOff>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1</xdr:col>
      <xdr:colOff>0</xdr:colOff>
      <xdr:row>108</xdr:row>
      <xdr:rowOff>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109</xdr:row>
      <xdr:rowOff>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0</xdr:colOff>
      <xdr:row>110</xdr:row>
      <xdr:rowOff>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1</xdr:col>
      <xdr:colOff>0</xdr:colOff>
      <xdr:row>111</xdr:row>
      <xdr:rowOff>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112</xdr:row>
      <xdr:rowOff>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1</xdr:col>
      <xdr:colOff>0</xdr:colOff>
      <xdr:row>113</xdr:row>
      <xdr:rowOff>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1</xdr:col>
      <xdr:colOff>0</xdr:colOff>
      <xdr:row>114</xdr:row>
      <xdr:rowOff>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0</xdr:colOff>
      <xdr:row>115</xdr:row>
      <xdr:rowOff>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116</xdr:row>
      <xdr:rowOff>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117</xdr:row>
      <xdr:rowOff>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1</xdr:col>
      <xdr:colOff>0</xdr:colOff>
      <xdr:row>118</xdr:row>
      <xdr:rowOff>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1</xdr:col>
      <xdr:colOff>0</xdr:colOff>
      <xdr:row>119</xdr:row>
      <xdr:rowOff>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1</xdr:col>
      <xdr:colOff>0</xdr:colOff>
      <xdr:row>120</xdr:row>
      <xdr:rowOff>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1</xdr:col>
      <xdr:colOff>0</xdr:colOff>
      <xdr:row>121</xdr:row>
      <xdr:rowOff>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1</xdr:col>
      <xdr:colOff>0</xdr:colOff>
      <xdr:row>123</xdr:row>
      <xdr:rowOff>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1</xdr:col>
      <xdr:colOff>0</xdr:colOff>
      <xdr:row>124</xdr:row>
      <xdr:rowOff>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125</xdr:row>
      <xdr:rowOff>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1</xdr:col>
      <xdr:colOff>0</xdr:colOff>
      <xdr:row>126</xdr:row>
      <xdr:rowOff>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127</xdr:row>
      <xdr:rowOff>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1</xdr:col>
      <xdr:colOff>0</xdr:colOff>
      <xdr:row>128</xdr:row>
      <xdr:rowOff>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129</xdr:row>
      <xdr:rowOff>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130</xdr:row>
      <xdr:rowOff>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0</xdr:colOff>
      <xdr:row>131</xdr:row>
      <xdr:rowOff>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1</xdr:col>
      <xdr:colOff>0</xdr:colOff>
      <xdr:row>132</xdr:row>
      <xdr:rowOff>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1</xdr:col>
      <xdr:colOff>0</xdr:colOff>
      <xdr:row>133</xdr:row>
      <xdr:rowOff>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1</xdr:col>
      <xdr:colOff>0</xdr:colOff>
      <xdr:row>134</xdr:row>
      <xdr:rowOff>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1</xdr:col>
      <xdr:colOff>0</xdr:colOff>
      <xdr:row>135</xdr:row>
      <xdr:rowOff>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1</xdr:col>
      <xdr:colOff>0</xdr:colOff>
      <xdr:row>136</xdr:row>
      <xdr:rowOff>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1</xdr:col>
      <xdr:colOff>0</xdr:colOff>
      <xdr:row>137</xdr:row>
      <xdr:rowOff>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1</xdr:col>
      <xdr:colOff>0</xdr:colOff>
      <xdr:row>138</xdr:row>
      <xdr:rowOff>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139</xdr:row>
      <xdr:rowOff>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1</xdr:col>
      <xdr:colOff>0</xdr:colOff>
      <xdr:row>140</xdr:row>
      <xdr:rowOff>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1</xdr:col>
      <xdr:colOff>0</xdr:colOff>
      <xdr:row>141</xdr:row>
      <xdr:rowOff>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1</xdr:col>
      <xdr:colOff>0</xdr:colOff>
      <xdr:row>143</xdr:row>
      <xdr:rowOff>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1</xdr:col>
      <xdr:colOff>0</xdr:colOff>
      <xdr:row>144</xdr:row>
      <xdr:rowOff>0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145</xdr:row>
      <xdr:rowOff>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1</xdr:col>
      <xdr:colOff>0</xdr:colOff>
      <xdr:row>146</xdr:row>
      <xdr:rowOff>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147</xdr:row>
      <xdr:rowOff>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1</xdr:col>
      <xdr:colOff>0</xdr:colOff>
      <xdr:row>148</xdr:row>
      <xdr:rowOff>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1</xdr:col>
      <xdr:colOff>0</xdr:colOff>
      <xdr:row>149</xdr:row>
      <xdr:rowOff>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1</xdr:col>
      <xdr:colOff>0</xdr:colOff>
      <xdr:row>150</xdr:row>
      <xdr:rowOff>0</xdr:rowOff>
    </xdr:to>
    <xdr:pic>
      <xdr:nvPicPr>
        <xdr:cNvPr id="140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1</xdr:col>
      <xdr:colOff>0</xdr:colOff>
      <xdr:row>151</xdr:row>
      <xdr:rowOff>0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1</xdr:col>
      <xdr:colOff>0</xdr:colOff>
      <xdr:row>152</xdr:row>
      <xdr:rowOff>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1</xdr:col>
      <xdr:colOff>0</xdr:colOff>
      <xdr:row>153</xdr:row>
      <xdr:rowOff>0</xdr:rowOff>
    </xdr:to>
    <xdr:pic>
      <xdr:nvPicPr>
        <xdr:cNvPr id="143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1</xdr:col>
      <xdr:colOff>0</xdr:colOff>
      <xdr:row>154</xdr:row>
      <xdr:rowOff>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1</xdr:col>
      <xdr:colOff>0</xdr:colOff>
      <xdr:row>155</xdr:row>
      <xdr:rowOff>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1</xdr:col>
      <xdr:colOff>0</xdr:colOff>
      <xdr:row>156</xdr:row>
      <xdr:rowOff>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157</xdr:row>
      <xdr:rowOff>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1</xdr:col>
      <xdr:colOff>0</xdr:colOff>
      <xdr:row>158</xdr:row>
      <xdr:rowOff>0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O158"/>
  <sheetViews>
    <sheetView tabSelected="1" workbookViewId="0">
      <selection activeCell="L52" sqref="L52"/>
    </sheetView>
  </sheetViews>
  <sheetFormatPr defaultColWidth="10.5" defaultRowHeight="11.45" customHeight="1" outlineLevelRow="1"/>
  <cols>
    <col min="1" max="1" width="9.33203125" style="1" customWidth="1"/>
    <col min="2" max="2" width="12.83203125" style="1" customWidth="1"/>
    <col min="3" max="3" width="10.5" style="1" customWidth="1"/>
    <col min="4" max="4" width="32.33203125" style="1" customWidth="1"/>
    <col min="5" max="5" width="17.5" style="1" customWidth="1"/>
    <col min="6" max="7" width="13.83203125" style="1" customWidth="1"/>
    <col min="8" max="10" width="13.83203125" style="8" customWidth="1"/>
    <col min="11" max="11" width="16.5" style="8" customWidth="1"/>
    <col min="12" max="12" width="16.5" style="1" customWidth="1"/>
    <col min="13" max="14" width="10.5" style="12"/>
  </cols>
  <sheetData>
    <row r="1" spans="1:15" ht="27" customHeight="1">
      <c r="H1" s="8" t="s">
        <v>331</v>
      </c>
      <c r="I1" s="83">
        <v>0.2</v>
      </c>
    </row>
    <row r="2" spans="1:15" s="1" customFormat="1" ht="12" customHeight="1">
      <c r="A2" s="77" t="s">
        <v>0</v>
      </c>
      <c r="B2" s="77" t="s">
        <v>1</v>
      </c>
      <c r="C2" s="79" t="s">
        <v>2</v>
      </c>
      <c r="D2" s="77" t="s">
        <v>3</v>
      </c>
      <c r="E2" s="75" t="s">
        <v>318</v>
      </c>
      <c r="F2" s="77" t="s">
        <v>4</v>
      </c>
      <c r="G2" s="77" t="s">
        <v>5</v>
      </c>
      <c r="H2" s="69" t="s">
        <v>4</v>
      </c>
      <c r="I2" s="69" t="s">
        <v>330</v>
      </c>
      <c r="J2" s="69" t="s">
        <v>5</v>
      </c>
      <c r="K2" s="69" t="s">
        <v>6</v>
      </c>
      <c r="L2" s="77" t="s">
        <v>317</v>
      </c>
      <c r="M2" s="10"/>
      <c r="N2" s="10"/>
    </row>
    <row r="3" spans="1:15" s="1" customFormat="1" ht="19.5" customHeight="1">
      <c r="A3" s="78"/>
      <c r="B3" s="78"/>
      <c r="C3" s="80"/>
      <c r="D3" s="78"/>
      <c r="E3" s="76"/>
      <c r="F3" s="78"/>
      <c r="G3" s="78"/>
      <c r="H3" s="70"/>
      <c r="I3" s="70"/>
      <c r="J3" s="70"/>
      <c r="K3" s="70"/>
      <c r="L3" s="78"/>
      <c r="M3" s="16" t="s">
        <v>324</v>
      </c>
      <c r="N3" s="10"/>
    </row>
    <row r="4" spans="1:15" s="1" customFormat="1" ht="12" customHeight="1">
      <c r="A4" s="2"/>
      <c r="B4" s="3"/>
      <c r="C4" s="3"/>
      <c r="D4" s="4" t="s">
        <v>7</v>
      </c>
      <c r="E4" s="5"/>
      <c r="F4" s="5"/>
      <c r="G4" s="5"/>
      <c r="H4" s="71" t="s">
        <v>329</v>
      </c>
      <c r="I4" s="81"/>
      <c r="J4" s="72"/>
      <c r="K4" s="9"/>
      <c r="L4" s="6"/>
      <c r="M4" s="11" t="s">
        <v>5</v>
      </c>
      <c r="N4" s="11" t="s">
        <v>327</v>
      </c>
    </row>
    <row r="5" spans="1:15" s="1" customFormat="1" ht="12" customHeight="1">
      <c r="A5" s="7"/>
      <c r="B5" s="21"/>
      <c r="C5" s="21"/>
      <c r="D5" s="22" t="s">
        <v>8</v>
      </c>
      <c r="E5" s="24"/>
      <c r="F5" s="23"/>
      <c r="G5" s="23"/>
      <c r="H5" s="73"/>
      <c r="I5" s="82"/>
      <c r="J5" s="74"/>
      <c r="K5" s="26"/>
      <c r="L5" s="25"/>
      <c r="M5" s="10"/>
      <c r="N5" s="10"/>
    </row>
    <row r="6" spans="1:15" s="1" customFormat="1" ht="42" customHeight="1" outlineLevel="1">
      <c r="A6" s="17"/>
      <c r="B6" s="27">
        <v>14759</v>
      </c>
      <c r="C6" s="28" t="s">
        <v>9</v>
      </c>
      <c r="D6" s="29" t="s">
        <v>10</v>
      </c>
      <c r="E6" s="31"/>
      <c r="F6" s="30">
        <v>7364.8</v>
      </c>
      <c r="G6" s="30">
        <v>8101.28</v>
      </c>
      <c r="H6" s="32">
        <v>7364.8</v>
      </c>
      <c r="I6" s="32">
        <f>-(H6*$I$1-H6)</f>
        <v>5891.84</v>
      </c>
      <c r="J6" s="32">
        <v>8101.2800000000007</v>
      </c>
      <c r="K6" s="33"/>
      <c r="L6" s="34" t="s">
        <v>319</v>
      </c>
      <c r="M6" s="10"/>
      <c r="N6" s="10"/>
    </row>
    <row r="7" spans="1:15" s="1" customFormat="1" ht="42" customHeight="1" outlineLevel="1">
      <c r="A7" s="17"/>
      <c r="B7" s="27">
        <v>14760</v>
      </c>
      <c r="C7" s="28" t="s">
        <v>12</v>
      </c>
      <c r="D7" s="29" t="s">
        <v>13</v>
      </c>
      <c r="E7" s="31"/>
      <c r="F7" s="30">
        <v>8110.4</v>
      </c>
      <c r="G7" s="30">
        <v>8921.44</v>
      </c>
      <c r="H7" s="32">
        <v>8110.4000000000005</v>
      </c>
      <c r="I7" s="32">
        <f t="shared" ref="I7:I70" si="0">-(H7*$I$1-H7)</f>
        <v>6488.3200000000006</v>
      </c>
      <c r="J7" s="32">
        <v>8921.44</v>
      </c>
      <c r="K7" s="33"/>
      <c r="L7" s="34" t="s">
        <v>319</v>
      </c>
      <c r="M7" s="10"/>
      <c r="N7" s="10"/>
    </row>
    <row r="8" spans="1:15" s="1" customFormat="1" ht="42" customHeight="1" outlineLevel="1">
      <c r="A8" s="17"/>
      <c r="B8" s="27">
        <v>14761</v>
      </c>
      <c r="C8" s="28" t="s">
        <v>14</v>
      </c>
      <c r="D8" s="29" t="s">
        <v>15</v>
      </c>
      <c r="E8" s="31"/>
      <c r="F8" s="30">
        <v>6531.2</v>
      </c>
      <c r="G8" s="30">
        <v>7184.32</v>
      </c>
      <c r="H8" s="32">
        <v>6531.2000000000007</v>
      </c>
      <c r="I8" s="32">
        <f t="shared" si="0"/>
        <v>5224.9600000000009</v>
      </c>
      <c r="J8" s="32">
        <v>7184.3200000000015</v>
      </c>
      <c r="K8" s="33"/>
      <c r="L8" s="34" t="s">
        <v>319</v>
      </c>
      <c r="M8" s="10"/>
      <c r="N8" s="10"/>
    </row>
    <row r="9" spans="1:15" s="1" customFormat="1" ht="42" customHeight="1" outlineLevel="1">
      <c r="A9" s="17"/>
      <c r="B9" s="27">
        <v>14762</v>
      </c>
      <c r="C9" s="28" t="s">
        <v>17</v>
      </c>
      <c r="D9" s="29" t="s">
        <v>18</v>
      </c>
      <c r="E9" s="31"/>
      <c r="F9" s="30">
        <v>7214.4</v>
      </c>
      <c r="G9" s="30">
        <v>7935.84</v>
      </c>
      <c r="H9" s="32">
        <v>7214.4000000000005</v>
      </c>
      <c r="I9" s="32">
        <f t="shared" si="0"/>
        <v>5771.52</v>
      </c>
      <c r="J9" s="32">
        <v>7935.8400000000011</v>
      </c>
      <c r="K9" s="33"/>
      <c r="L9" s="34" t="s">
        <v>319</v>
      </c>
      <c r="M9" s="10"/>
      <c r="N9" s="10"/>
    </row>
    <row r="10" spans="1:15" s="1" customFormat="1" ht="12" customHeight="1">
      <c r="A10" s="18"/>
      <c r="B10" s="35"/>
      <c r="C10" s="35"/>
      <c r="D10" s="36" t="s">
        <v>20</v>
      </c>
      <c r="E10" s="38"/>
      <c r="F10" s="37"/>
      <c r="G10" s="37"/>
      <c r="H10" s="40"/>
      <c r="I10" s="40"/>
      <c r="J10" s="40"/>
      <c r="K10" s="41"/>
      <c r="L10" s="39"/>
      <c r="M10" s="10"/>
      <c r="N10" s="10"/>
    </row>
    <row r="11" spans="1:15" s="1" customFormat="1" ht="42" customHeight="1" outlineLevel="1">
      <c r="A11" s="17"/>
      <c r="B11" s="27">
        <v>14756</v>
      </c>
      <c r="C11" s="28" t="s">
        <v>21</v>
      </c>
      <c r="D11" s="42" t="s">
        <v>22</v>
      </c>
      <c r="E11" s="31"/>
      <c r="F11" s="30">
        <v>2518.4</v>
      </c>
      <c r="G11" s="30">
        <v>2770.24</v>
      </c>
      <c r="H11" s="32">
        <v>2519.36</v>
      </c>
      <c r="I11" s="32">
        <f t="shared" si="0"/>
        <v>2015.4880000000001</v>
      </c>
      <c r="J11" s="32">
        <v>2771.2960000000003</v>
      </c>
      <c r="K11" s="43" t="s">
        <v>322</v>
      </c>
      <c r="L11" s="44" t="s">
        <v>319</v>
      </c>
      <c r="M11" s="10"/>
      <c r="N11" s="10"/>
    </row>
    <row r="12" spans="1:15" s="1" customFormat="1" ht="42" customHeight="1" outlineLevel="1">
      <c r="A12" s="17"/>
      <c r="B12" s="27">
        <v>79405</v>
      </c>
      <c r="C12" s="28" t="s">
        <v>24</v>
      </c>
      <c r="D12" s="29" t="s">
        <v>25</v>
      </c>
      <c r="E12" s="31" t="s">
        <v>16</v>
      </c>
      <c r="F12" s="30">
        <v>6931.21</v>
      </c>
      <c r="G12" s="30">
        <v>7624.33</v>
      </c>
      <c r="H12" s="45">
        <v>6550.7205000000004</v>
      </c>
      <c r="I12" s="45">
        <f t="shared" si="0"/>
        <v>5240.5763999999999</v>
      </c>
      <c r="J12" s="45">
        <v>7205.792550000001</v>
      </c>
      <c r="K12" s="33" t="s">
        <v>26</v>
      </c>
      <c r="L12" s="84"/>
      <c r="M12" s="10">
        <f>G12/J12</f>
        <v>1.0580834720255718</v>
      </c>
      <c r="N12" s="10">
        <f>F12/H12</f>
        <v>1.0580836108028115</v>
      </c>
      <c r="O12" s="68" t="s">
        <v>326</v>
      </c>
    </row>
    <row r="13" spans="1:15" s="1" customFormat="1" ht="42" customHeight="1" outlineLevel="1">
      <c r="A13" s="17"/>
      <c r="B13" s="27">
        <v>19887</v>
      </c>
      <c r="C13" s="28" t="s">
        <v>27</v>
      </c>
      <c r="D13" s="29" t="s">
        <v>28</v>
      </c>
      <c r="E13" s="31" t="s">
        <v>16</v>
      </c>
      <c r="F13" s="30">
        <v>6641.6</v>
      </c>
      <c r="G13" s="30">
        <v>7305.76</v>
      </c>
      <c r="H13" s="45">
        <v>5940.0810000000001</v>
      </c>
      <c r="I13" s="45">
        <f t="shared" si="0"/>
        <v>4752.0648000000001</v>
      </c>
      <c r="J13" s="45">
        <v>6534.0891000000011</v>
      </c>
      <c r="K13" s="33" t="s">
        <v>26</v>
      </c>
      <c r="L13" s="84"/>
      <c r="M13" s="10">
        <f>G13/J13</f>
        <v>1.1180992313067784</v>
      </c>
      <c r="N13" s="10">
        <f t="shared" ref="N13:N76" si="1">F13/H13</f>
        <v>1.1180992313067786</v>
      </c>
      <c r="O13" s="68" t="s">
        <v>326</v>
      </c>
    </row>
    <row r="14" spans="1:15" s="1" customFormat="1" ht="42" customHeight="1" outlineLevel="1">
      <c r="A14" s="17"/>
      <c r="B14" s="27">
        <v>19883</v>
      </c>
      <c r="C14" s="28" t="s">
        <v>29</v>
      </c>
      <c r="D14" s="29" t="s">
        <v>30</v>
      </c>
      <c r="E14" s="31" t="s">
        <v>11</v>
      </c>
      <c r="F14" s="30">
        <v>5808</v>
      </c>
      <c r="G14" s="30">
        <v>6388.8</v>
      </c>
      <c r="H14" s="45">
        <v>5194.5300000000007</v>
      </c>
      <c r="I14" s="45">
        <f t="shared" si="0"/>
        <v>4155.6240000000007</v>
      </c>
      <c r="J14" s="45">
        <v>5713.9830000000011</v>
      </c>
      <c r="K14" s="33" t="s">
        <v>26</v>
      </c>
      <c r="L14" s="84"/>
      <c r="M14" s="10">
        <f>G14/J14</f>
        <v>1.1180992313067784</v>
      </c>
      <c r="N14" s="10">
        <f t="shared" si="1"/>
        <v>1.1180992313067784</v>
      </c>
      <c r="O14" s="68" t="s">
        <v>326</v>
      </c>
    </row>
    <row r="15" spans="1:15" s="1" customFormat="1" ht="42" customHeight="1" outlineLevel="1">
      <c r="A15" s="17"/>
      <c r="B15" s="27">
        <v>79375</v>
      </c>
      <c r="C15" s="28" t="s">
        <v>31</v>
      </c>
      <c r="D15" s="29" t="s">
        <v>32</v>
      </c>
      <c r="E15" s="31" t="s">
        <v>33</v>
      </c>
      <c r="F15" s="30">
        <v>7912</v>
      </c>
      <c r="G15" s="30">
        <v>8703.2000000000007</v>
      </c>
      <c r="H15" s="45">
        <v>7076.2950000000001</v>
      </c>
      <c r="I15" s="45">
        <f t="shared" si="0"/>
        <v>5661.0360000000001</v>
      </c>
      <c r="J15" s="45">
        <v>7783.924500000001</v>
      </c>
      <c r="K15" s="33" t="s">
        <v>26</v>
      </c>
      <c r="L15" s="84"/>
      <c r="M15" s="10">
        <f>G15/J15</f>
        <v>1.1180992313067784</v>
      </c>
      <c r="N15" s="10">
        <f t="shared" si="1"/>
        <v>1.1180992313067786</v>
      </c>
      <c r="O15" s="68" t="s">
        <v>326</v>
      </c>
    </row>
    <row r="16" spans="1:15" s="1" customFormat="1" ht="42" customHeight="1" outlineLevel="1">
      <c r="A16" s="17"/>
      <c r="B16" s="27">
        <v>79403</v>
      </c>
      <c r="C16" s="28" t="s">
        <v>34</v>
      </c>
      <c r="D16" s="42" t="s">
        <v>35</v>
      </c>
      <c r="E16" s="48"/>
      <c r="F16" s="30">
        <v>5347.2</v>
      </c>
      <c r="G16" s="30">
        <v>5881.92</v>
      </c>
      <c r="H16" s="32">
        <v>5347.2000000000007</v>
      </c>
      <c r="I16" s="32">
        <f t="shared" si="0"/>
        <v>4277.76</v>
      </c>
      <c r="J16" s="32">
        <v>5881.920000000001</v>
      </c>
      <c r="K16" s="43" t="s">
        <v>322</v>
      </c>
      <c r="L16" s="44" t="s">
        <v>319</v>
      </c>
      <c r="M16" s="10"/>
      <c r="N16" s="10"/>
    </row>
    <row r="17" spans="1:15" s="1" customFormat="1" ht="42" customHeight="1" outlineLevel="1">
      <c r="A17" s="17"/>
      <c r="B17" s="27">
        <v>79562</v>
      </c>
      <c r="C17" s="28" t="s">
        <v>36</v>
      </c>
      <c r="D17" s="29" t="s">
        <v>37</v>
      </c>
      <c r="E17" s="31" t="s">
        <v>38</v>
      </c>
      <c r="F17" s="30">
        <v>7122.83</v>
      </c>
      <c r="G17" s="30">
        <v>7835.11</v>
      </c>
      <c r="H17" s="45">
        <v>6731.8214999999991</v>
      </c>
      <c r="I17" s="45">
        <f t="shared" si="0"/>
        <v>5385.4571999999989</v>
      </c>
      <c r="J17" s="45">
        <v>7405.0036499999997</v>
      </c>
      <c r="K17" s="33" t="s">
        <v>26</v>
      </c>
      <c r="L17" s="84"/>
      <c r="M17" s="10">
        <f>G17/J17</f>
        <v>1.0580832056713436</v>
      </c>
      <c r="N17" s="10">
        <f t="shared" si="1"/>
        <v>1.0580836108028118</v>
      </c>
      <c r="O17" s="68" t="s">
        <v>326</v>
      </c>
    </row>
    <row r="18" spans="1:15" s="1" customFormat="1" ht="12" customHeight="1">
      <c r="A18" s="18"/>
      <c r="B18" s="35"/>
      <c r="C18" s="35"/>
      <c r="D18" s="36" t="s">
        <v>39</v>
      </c>
      <c r="E18" s="38"/>
      <c r="F18" s="37"/>
      <c r="G18" s="37"/>
      <c r="H18" s="40"/>
      <c r="I18" s="40"/>
      <c r="J18" s="40"/>
      <c r="K18" s="41"/>
      <c r="L18" s="39"/>
      <c r="M18" s="10"/>
      <c r="N18" s="10"/>
    </row>
    <row r="19" spans="1:15" s="1" customFormat="1" ht="42" customHeight="1" outlineLevel="1">
      <c r="A19" s="17"/>
      <c r="B19" s="27">
        <v>79428</v>
      </c>
      <c r="C19" s="28" t="s">
        <v>40</v>
      </c>
      <c r="D19" s="29" t="s">
        <v>41</v>
      </c>
      <c r="E19" s="31"/>
      <c r="F19" s="30">
        <v>4843.2</v>
      </c>
      <c r="G19" s="30">
        <v>5327.52</v>
      </c>
      <c r="H19" s="32">
        <v>4843.2</v>
      </c>
      <c r="I19" s="32">
        <f t="shared" si="0"/>
        <v>3874.56</v>
      </c>
      <c r="J19" s="32">
        <v>5327.52</v>
      </c>
      <c r="K19" s="33"/>
      <c r="L19" s="34" t="s">
        <v>319</v>
      </c>
      <c r="M19" s="10"/>
      <c r="N19" s="10"/>
    </row>
    <row r="20" spans="1:15" s="1" customFormat="1" ht="42" customHeight="1" outlineLevel="1">
      <c r="A20" s="17"/>
      <c r="B20" s="27">
        <v>14754</v>
      </c>
      <c r="C20" s="28" t="s">
        <v>43</v>
      </c>
      <c r="D20" s="42" t="s">
        <v>44</v>
      </c>
      <c r="E20" s="49"/>
      <c r="F20" s="30">
        <v>5608</v>
      </c>
      <c r="G20" s="30">
        <v>6168.8</v>
      </c>
      <c r="H20" s="32">
        <v>5608</v>
      </c>
      <c r="I20" s="32">
        <f t="shared" si="0"/>
        <v>4486.3999999999996</v>
      </c>
      <c r="J20" s="32">
        <v>6168.8</v>
      </c>
      <c r="K20" s="43" t="s">
        <v>322</v>
      </c>
      <c r="L20" s="44" t="s">
        <v>319</v>
      </c>
      <c r="M20" s="10"/>
      <c r="N20" s="10"/>
    </row>
    <row r="21" spans="1:15" s="1" customFormat="1" ht="42" customHeight="1" outlineLevel="1">
      <c r="A21" s="17"/>
      <c r="B21" s="27">
        <v>14757</v>
      </c>
      <c r="C21" s="28" t="s">
        <v>45</v>
      </c>
      <c r="D21" s="42" t="s">
        <v>46</v>
      </c>
      <c r="E21" s="49"/>
      <c r="F21" s="30">
        <v>3656</v>
      </c>
      <c r="G21" s="30">
        <v>4021.6</v>
      </c>
      <c r="H21" s="32">
        <v>3656.6400000000003</v>
      </c>
      <c r="I21" s="32">
        <f t="shared" si="0"/>
        <v>2925.3120000000004</v>
      </c>
      <c r="J21" s="32">
        <v>4022.3040000000005</v>
      </c>
      <c r="K21" s="43" t="s">
        <v>322</v>
      </c>
      <c r="L21" s="44" t="s">
        <v>319</v>
      </c>
      <c r="M21" s="10"/>
      <c r="N21" s="10"/>
    </row>
    <row r="22" spans="1:15" s="1" customFormat="1" ht="42" customHeight="1" outlineLevel="1">
      <c r="A22" s="17"/>
      <c r="B22" s="27">
        <v>19888</v>
      </c>
      <c r="C22" s="28" t="s">
        <v>47</v>
      </c>
      <c r="D22" s="29" t="s">
        <v>48</v>
      </c>
      <c r="E22" s="31" t="s">
        <v>16</v>
      </c>
      <c r="F22" s="30">
        <v>9030.4</v>
      </c>
      <c r="G22" s="30">
        <v>9933.44</v>
      </c>
      <c r="H22" s="45">
        <v>8076.5640000000012</v>
      </c>
      <c r="I22" s="45">
        <f t="shared" si="0"/>
        <v>6461.2512000000006</v>
      </c>
      <c r="J22" s="45">
        <v>8884.220400000002</v>
      </c>
      <c r="K22" s="33" t="s">
        <v>26</v>
      </c>
      <c r="L22" s="84"/>
      <c r="M22" s="10">
        <f>G22/J22</f>
        <v>1.1180992313067784</v>
      </c>
      <c r="N22" s="10">
        <f t="shared" si="1"/>
        <v>1.1180992313067784</v>
      </c>
      <c r="O22" s="68" t="s">
        <v>326</v>
      </c>
    </row>
    <row r="23" spans="1:15" s="1" customFormat="1" ht="42" customHeight="1" outlineLevel="1">
      <c r="A23" s="17"/>
      <c r="B23" s="27">
        <v>19884</v>
      </c>
      <c r="C23" s="28" t="s">
        <v>49</v>
      </c>
      <c r="D23" s="29" t="s">
        <v>50</v>
      </c>
      <c r="E23" s="31" t="s">
        <v>16</v>
      </c>
      <c r="F23" s="30">
        <v>7499.2</v>
      </c>
      <c r="G23" s="30">
        <v>8249.1200000000008</v>
      </c>
      <c r="H23" s="45">
        <v>6707.0970000000007</v>
      </c>
      <c r="I23" s="45">
        <f t="shared" si="0"/>
        <v>5365.6776000000009</v>
      </c>
      <c r="J23" s="45">
        <v>7377.806700000001</v>
      </c>
      <c r="K23" s="33" t="s">
        <v>26</v>
      </c>
      <c r="L23" s="84"/>
      <c r="M23" s="10">
        <f>G23/J23</f>
        <v>1.1180992313067784</v>
      </c>
      <c r="N23" s="10">
        <f t="shared" si="1"/>
        <v>1.1180992313067784</v>
      </c>
      <c r="O23" s="68" t="s">
        <v>326</v>
      </c>
    </row>
    <row r="24" spans="1:15" s="1" customFormat="1" ht="42" customHeight="1" outlineLevel="1">
      <c r="A24" s="17"/>
      <c r="B24" s="27">
        <v>79404</v>
      </c>
      <c r="C24" s="28" t="s">
        <v>51</v>
      </c>
      <c r="D24" s="29" t="s">
        <v>52</v>
      </c>
      <c r="E24" s="31"/>
      <c r="F24" s="30">
        <v>5801.6</v>
      </c>
      <c r="G24" s="30">
        <v>6381.76</v>
      </c>
      <c r="H24" s="32">
        <v>5801.6</v>
      </c>
      <c r="I24" s="32">
        <f t="shared" si="0"/>
        <v>4641.2800000000007</v>
      </c>
      <c r="J24" s="32">
        <v>6381.7600000000011</v>
      </c>
      <c r="K24" s="33"/>
      <c r="L24" s="34" t="s">
        <v>319</v>
      </c>
      <c r="M24" s="10"/>
      <c r="N24" s="10"/>
    </row>
    <row r="25" spans="1:15" s="1" customFormat="1" ht="42" customHeight="1" outlineLevel="1">
      <c r="A25" s="17"/>
      <c r="B25" s="27">
        <v>79406</v>
      </c>
      <c r="C25" s="28" t="s">
        <v>53</v>
      </c>
      <c r="D25" s="42" t="s">
        <v>54</v>
      </c>
      <c r="E25" s="50"/>
      <c r="F25" s="30">
        <v>4840</v>
      </c>
      <c r="G25" s="30">
        <v>5324</v>
      </c>
      <c r="H25" s="32">
        <v>4840.32</v>
      </c>
      <c r="I25" s="32">
        <f t="shared" si="0"/>
        <v>3872.2559999999999</v>
      </c>
      <c r="J25" s="32">
        <v>5324.3519999999999</v>
      </c>
      <c r="K25" s="43" t="s">
        <v>322</v>
      </c>
      <c r="L25" s="44" t="s">
        <v>319</v>
      </c>
      <c r="M25" s="10"/>
      <c r="N25" s="10"/>
    </row>
    <row r="26" spans="1:15" s="1" customFormat="1" ht="42" customHeight="1" outlineLevel="1">
      <c r="A26" s="17"/>
      <c r="B26" s="27">
        <v>79420</v>
      </c>
      <c r="C26" s="28" t="s">
        <v>55</v>
      </c>
      <c r="D26" s="29" t="s">
        <v>56</v>
      </c>
      <c r="E26" s="31" t="s">
        <v>57</v>
      </c>
      <c r="F26" s="30">
        <v>8889.6</v>
      </c>
      <c r="G26" s="30">
        <v>9778.56</v>
      </c>
      <c r="H26" s="45">
        <v>7950.6360000000013</v>
      </c>
      <c r="I26" s="45">
        <f t="shared" si="0"/>
        <v>6360.5088000000014</v>
      </c>
      <c r="J26" s="45">
        <v>8745.6996000000017</v>
      </c>
      <c r="K26" s="33" t="s">
        <v>26</v>
      </c>
      <c r="L26" s="84"/>
      <c r="M26" s="10">
        <f>G26/J26</f>
        <v>1.1180992313067781</v>
      </c>
      <c r="N26" s="10">
        <f t="shared" si="1"/>
        <v>1.1180992313067784</v>
      </c>
      <c r="O26" s="68" t="s">
        <v>326</v>
      </c>
    </row>
    <row r="27" spans="1:15" s="1" customFormat="1" ht="42" customHeight="1" outlineLevel="1">
      <c r="A27" s="17"/>
      <c r="B27" s="27">
        <v>79599</v>
      </c>
      <c r="C27" s="28" t="s">
        <v>58</v>
      </c>
      <c r="D27" s="29" t="s">
        <v>59</v>
      </c>
      <c r="E27" s="31"/>
      <c r="F27" s="30">
        <v>6257.6</v>
      </c>
      <c r="G27" s="30">
        <v>6883.36</v>
      </c>
      <c r="H27" s="32">
        <v>6257.6</v>
      </c>
      <c r="I27" s="32">
        <f t="shared" si="0"/>
        <v>5006.08</v>
      </c>
      <c r="J27" s="32">
        <v>6883.3600000000006</v>
      </c>
      <c r="K27" s="33"/>
      <c r="L27" s="34" t="s">
        <v>319</v>
      </c>
      <c r="M27" s="10"/>
      <c r="N27" s="10"/>
    </row>
    <row r="28" spans="1:15" s="1" customFormat="1" ht="42" customHeight="1" outlineLevel="1">
      <c r="A28" s="17"/>
      <c r="B28" s="27">
        <v>79326</v>
      </c>
      <c r="C28" s="28" t="s">
        <v>60</v>
      </c>
      <c r="D28" s="29" t="s">
        <v>61</v>
      </c>
      <c r="E28" s="31"/>
      <c r="F28" s="30">
        <v>6257.6</v>
      </c>
      <c r="G28" s="30">
        <v>6883.36</v>
      </c>
      <c r="H28" s="32">
        <v>6257.6</v>
      </c>
      <c r="I28" s="32">
        <f t="shared" si="0"/>
        <v>5006.08</v>
      </c>
      <c r="J28" s="32">
        <v>6883.3600000000006</v>
      </c>
      <c r="K28" s="33"/>
      <c r="L28" s="34" t="s">
        <v>319</v>
      </c>
      <c r="M28" s="10"/>
      <c r="N28" s="10"/>
    </row>
    <row r="29" spans="1:15" s="1" customFormat="1" ht="12" customHeight="1">
      <c r="A29" s="18"/>
      <c r="B29" s="35"/>
      <c r="C29" s="35"/>
      <c r="D29" s="36" t="s">
        <v>62</v>
      </c>
      <c r="E29" s="38"/>
      <c r="F29" s="37"/>
      <c r="G29" s="37"/>
      <c r="H29" s="40"/>
      <c r="I29" s="40"/>
      <c r="J29" s="40"/>
      <c r="K29" s="41"/>
      <c r="L29" s="39"/>
      <c r="M29" s="10"/>
      <c r="N29" s="10"/>
    </row>
    <row r="30" spans="1:15" s="1" customFormat="1" ht="42" customHeight="1" outlineLevel="1">
      <c r="A30" s="17"/>
      <c r="B30" s="27">
        <v>79474</v>
      </c>
      <c r="C30" s="28" t="s">
        <v>63</v>
      </c>
      <c r="D30" s="29" t="s">
        <v>64</v>
      </c>
      <c r="E30" s="31"/>
      <c r="F30" s="30">
        <v>5022.3999999999996</v>
      </c>
      <c r="G30" s="30">
        <v>5524.64</v>
      </c>
      <c r="H30" s="32">
        <v>5022.4000000000005</v>
      </c>
      <c r="I30" s="32">
        <f t="shared" si="0"/>
        <v>4017.9200000000005</v>
      </c>
      <c r="J30" s="32">
        <v>5524.6400000000012</v>
      </c>
      <c r="K30" s="33"/>
      <c r="L30" s="34" t="s">
        <v>319</v>
      </c>
      <c r="M30" s="10"/>
      <c r="N30" s="10"/>
    </row>
    <row r="31" spans="1:15" s="1" customFormat="1" ht="42" customHeight="1" outlineLevel="1">
      <c r="A31" s="17"/>
      <c r="B31" s="27">
        <v>79615</v>
      </c>
      <c r="C31" s="28" t="s">
        <v>65</v>
      </c>
      <c r="D31" s="29" t="s">
        <v>66</v>
      </c>
      <c r="E31" s="31"/>
      <c r="F31" s="30">
        <v>4390.3999999999996</v>
      </c>
      <c r="G31" s="30">
        <v>4829.4399999999996</v>
      </c>
      <c r="H31" s="32">
        <v>4390.4000000000005</v>
      </c>
      <c r="I31" s="32">
        <f t="shared" si="0"/>
        <v>3512.3200000000006</v>
      </c>
      <c r="J31" s="32">
        <v>4829.4400000000014</v>
      </c>
      <c r="K31" s="33"/>
      <c r="L31" s="34" t="s">
        <v>319</v>
      </c>
      <c r="M31" s="10"/>
      <c r="N31" s="10"/>
    </row>
    <row r="32" spans="1:15" s="1" customFormat="1" ht="42" customHeight="1" outlineLevel="1">
      <c r="A32" s="17"/>
      <c r="B32" s="27">
        <v>79624</v>
      </c>
      <c r="C32" s="28" t="s">
        <v>67</v>
      </c>
      <c r="D32" s="29" t="s">
        <v>68</v>
      </c>
      <c r="E32" s="48"/>
      <c r="F32" s="30">
        <v>4390.3999999999996</v>
      </c>
      <c r="G32" s="30">
        <v>4829.4399999999996</v>
      </c>
      <c r="H32" s="32">
        <v>4390.4000000000005</v>
      </c>
      <c r="I32" s="32">
        <f t="shared" si="0"/>
        <v>3512.3200000000006</v>
      </c>
      <c r="J32" s="32">
        <v>4829.4400000000014</v>
      </c>
      <c r="K32" s="33"/>
      <c r="L32" s="34" t="s">
        <v>319</v>
      </c>
      <c r="M32" s="10"/>
      <c r="N32" s="10"/>
    </row>
    <row r="33" spans="1:15" s="1" customFormat="1" ht="42" customHeight="1" outlineLevel="1">
      <c r="A33" s="17"/>
      <c r="B33" s="27">
        <v>79621</v>
      </c>
      <c r="C33" s="28" t="s">
        <v>69</v>
      </c>
      <c r="D33" s="29" t="s">
        <v>70</v>
      </c>
      <c r="E33" s="31" t="s">
        <v>11</v>
      </c>
      <c r="F33" s="30">
        <v>3735.16</v>
      </c>
      <c r="G33" s="30">
        <v>4108.68</v>
      </c>
      <c r="H33" s="45">
        <v>3735.16</v>
      </c>
      <c r="I33" s="45">
        <f t="shared" si="0"/>
        <v>2988.1279999999997</v>
      </c>
      <c r="J33" s="45">
        <v>4108.68</v>
      </c>
      <c r="K33" s="33" t="s">
        <v>26</v>
      </c>
      <c r="L33" s="34" t="s">
        <v>319</v>
      </c>
      <c r="M33" s="10"/>
      <c r="N33" s="10"/>
    </row>
    <row r="34" spans="1:15" s="1" customFormat="1" ht="42" customHeight="1" outlineLevel="1">
      <c r="A34" s="17"/>
      <c r="B34" s="27">
        <v>14755</v>
      </c>
      <c r="C34" s="28" t="s">
        <v>71</v>
      </c>
      <c r="D34" s="42" t="s">
        <v>72</v>
      </c>
      <c r="E34" s="49"/>
      <c r="F34" s="30">
        <v>6257.6</v>
      </c>
      <c r="G34" s="30">
        <v>6883.36</v>
      </c>
      <c r="H34" s="32">
        <v>6257.6</v>
      </c>
      <c r="I34" s="32">
        <f t="shared" si="0"/>
        <v>5006.08</v>
      </c>
      <c r="J34" s="32">
        <v>6883.3600000000006</v>
      </c>
      <c r="K34" s="43" t="s">
        <v>322</v>
      </c>
      <c r="L34" s="44" t="s">
        <v>319</v>
      </c>
      <c r="M34" s="10"/>
      <c r="N34" s="10"/>
    </row>
    <row r="35" spans="1:15" s="1" customFormat="1" ht="42" customHeight="1" outlineLevel="1">
      <c r="A35" s="17"/>
      <c r="B35" s="27">
        <v>79431</v>
      </c>
      <c r="C35" s="28" t="s">
        <v>73</v>
      </c>
      <c r="D35" s="29" t="s">
        <v>74</v>
      </c>
      <c r="E35" s="31" t="s">
        <v>42</v>
      </c>
      <c r="F35" s="30">
        <v>6224.79</v>
      </c>
      <c r="G35" s="30">
        <v>6847.27</v>
      </c>
      <c r="H35" s="45">
        <v>5883.0794999999998</v>
      </c>
      <c r="I35" s="45">
        <f t="shared" si="0"/>
        <v>4706.4636</v>
      </c>
      <c r="J35" s="45">
        <v>6471.3874500000002</v>
      </c>
      <c r="K35" s="33" t="s">
        <v>26</v>
      </c>
      <c r="L35" s="84"/>
      <c r="M35" s="10">
        <f>G35/J35</f>
        <v>1.0580837653291799</v>
      </c>
      <c r="N35" s="10">
        <f t="shared" si="1"/>
        <v>1.0580836108028118</v>
      </c>
      <c r="O35" s="68" t="s">
        <v>326</v>
      </c>
    </row>
    <row r="36" spans="1:15" s="1" customFormat="1" ht="42" customHeight="1" outlineLevel="1">
      <c r="A36" s="17"/>
      <c r="B36" s="27">
        <v>85680</v>
      </c>
      <c r="C36" s="28" t="s">
        <v>75</v>
      </c>
      <c r="D36" s="29" t="s">
        <v>76</v>
      </c>
      <c r="E36" s="31" t="s">
        <v>33</v>
      </c>
      <c r="F36" s="30">
        <v>11874.8</v>
      </c>
      <c r="G36" s="30">
        <v>11874.8</v>
      </c>
      <c r="H36" s="45">
        <v>11442.487500000001</v>
      </c>
      <c r="I36" s="45">
        <f t="shared" si="0"/>
        <v>9153.9900000000016</v>
      </c>
      <c r="J36" s="45">
        <v>11442.487500000001</v>
      </c>
      <c r="K36" s="33" t="s">
        <v>26</v>
      </c>
      <c r="L36" s="84"/>
      <c r="M36" s="10">
        <f>G36/J36</f>
        <v>1.0377813390663524</v>
      </c>
      <c r="N36" s="10">
        <f t="shared" si="1"/>
        <v>1.0377813390663524</v>
      </c>
      <c r="O36" s="68" t="s">
        <v>326</v>
      </c>
    </row>
    <row r="37" spans="1:15" s="1" customFormat="1" ht="42" customHeight="1" outlineLevel="1">
      <c r="A37" s="17"/>
      <c r="B37" s="27">
        <v>14763</v>
      </c>
      <c r="C37" s="28" t="s">
        <v>77</v>
      </c>
      <c r="D37" s="29" t="s">
        <v>78</v>
      </c>
      <c r="E37" s="31" t="s">
        <v>42</v>
      </c>
      <c r="F37" s="30">
        <v>6969.6</v>
      </c>
      <c r="G37" s="30">
        <v>7666.56</v>
      </c>
      <c r="H37" s="45">
        <v>6579.7380000000003</v>
      </c>
      <c r="I37" s="45">
        <f t="shared" si="0"/>
        <v>5263.7903999999999</v>
      </c>
      <c r="J37" s="45">
        <v>7237.7118000000009</v>
      </c>
      <c r="K37" s="33" t="s">
        <v>26</v>
      </c>
      <c r="L37" s="84"/>
      <c r="M37" s="10">
        <f>G37/J37</f>
        <v>1.0592519033432637</v>
      </c>
      <c r="N37" s="10">
        <f t="shared" si="1"/>
        <v>1.0592519033432639</v>
      </c>
      <c r="O37" s="68" t="s">
        <v>326</v>
      </c>
    </row>
    <row r="38" spans="1:15" s="1" customFormat="1" ht="42" customHeight="1" outlineLevel="1">
      <c r="A38" s="17"/>
      <c r="B38" s="27">
        <v>14764</v>
      </c>
      <c r="C38" s="28" t="s">
        <v>79</v>
      </c>
      <c r="D38" s="29" t="s">
        <v>80</v>
      </c>
      <c r="E38" s="31" t="s">
        <v>11</v>
      </c>
      <c r="F38" s="30">
        <v>9295</v>
      </c>
      <c r="G38" s="30">
        <v>10224.5</v>
      </c>
      <c r="H38" s="32">
        <v>9301.5</v>
      </c>
      <c r="I38" s="32">
        <f t="shared" si="0"/>
        <v>7441.2</v>
      </c>
      <c r="J38" s="32">
        <v>9766.5750000000007</v>
      </c>
      <c r="K38" s="33"/>
      <c r="L38" s="84"/>
      <c r="M38" s="10"/>
      <c r="N38" s="10"/>
      <c r="O38" s="68"/>
    </row>
    <row r="39" spans="1:15" s="1" customFormat="1" ht="42" customHeight="1" outlineLevel="1">
      <c r="A39" s="17"/>
      <c r="B39" s="27">
        <v>14758</v>
      </c>
      <c r="C39" s="28" t="s">
        <v>81</v>
      </c>
      <c r="D39" s="42" t="s">
        <v>82</v>
      </c>
      <c r="E39" s="49"/>
      <c r="F39" s="30">
        <v>4062.4</v>
      </c>
      <c r="G39" s="30">
        <v>4468.6400000000003</v>
      </c>
      <c r="H39" s="32">
        <v>4062.4</v>
      </c>
      <c r="I39" s="32">
        <f t="shared" si="0"/>
        <v>3249.92</v>
      </c>
      <c r="J39" s="32">
        <v>4468.6400000000003</v>
      </c>
      <c r="K39" s="43" t="s">
        <v>322</v>
      </c>
      <c r="L39" s="44" t="s">
        <v>319</v>
      </c>
      <c r="M39" s="10"/>
      <c r="N39" s="10"/>
    </row>
    <row r="40" spans="1:15" s="1" customFormat="1" ht="42" customHeight="1" outlineLevel="1">
      <c r="A40" s="17"/>
      <c r="B40" s="27">
        <v>85685</v>
      </c>
      <c r="C40" s="28" t="s">
        <v>83</v>
      </c>
      <c r="D40" s="42" t="s">
        <v>84</v>
      </c>
      <c r="E40" s="49"/>
      <c r="F40" s="30">
        <v>10964.8</v>
      </c>
      <c r="G40" s="30">
        <v>12061.28</v>
      </c>
      <c r="H40" s="32">
        <v>10964.800000000001</v>
      </c>
      <c r="I40" s="32">
        <f t="shared" si="0"/>
        <v>8771.84</v>
      </c>
      <c r="J40" s="32">
        <v>12061.280000000002</v>
      </c>
      <c r="K40" s="43" t="s">
        <v>322</v>
      </c>
      <c r="L40" s="44" t="s">
        <v>319</v>
      </c>
      <c r="M40" s="10"/>
      <c r="N40" s="10"/>
    </row>
    <row r="41" spans="1:15" s="1" customFormat="1" ht="42" customHeight="1" outlineLevel="1">
      <c r="A41" s="17"/>
      <c r="B41" s="27">
        <v>79649</v>
      </c>
      <c r="C41" s="28" t="s">
        <v>85</v>
      </c>
      <c r="D41" s="29" t="s">
        <v>86</v>
      </c>
      <c r="E41" s="31"/>
      <c r="F41" s="30">
        <v>10072</v>
      </c>
      <c r="G41" s="30">
        <v>11079.2</v>
      </c>
      <c r="H41" s="32">
        <v>10072</v>
      </c>
      <c r="I41" s="32">
        <f t="shared" si="0"/>
        <v>8057.6</v>
      </c>
      <c r="J41" s="32">
        <v>11079.2</v>
      </c>
      <c r="K41" s="33"/>
      <c r="L41" s="34" t="s">
        <v>319</v>
      </c>
      <c r="M41" s="10"/>
      <c r="N41" s="10"/>
    </row>
    <row r="42" spans="1:15" s="1" customFormat="1" ht="42" customHeight="1" outlineLevel="1">
      <c r="A42" s="17"/>
      <c r="B42" s="27">
        <v>85686</v>
      </c>
      <c r="C42" s="28" t="s">
        <v>87</v>
      </c>
      <c r="D42" s="42" t="s">
        <v>88</v>
      </c>
      <c r="E42" s="49"/>
      <c r="F42" s="30">
        <v>7873.6</v>
      </c>
      <c r="G42" s="30">
        <v>8660.9599999999991</v>
      </c>
      <c r="H42" s="32">
        <v>7873.6</v>
      </c>
      <c r="I42" s="32">
        <f t="shared" si="0"/>
        <v>6298.88</v>
      </c>
      <c r="J42" s="32">
        <v>8660.9600000000009</v>
      </c>
      <c r="K42" s="43" t="s">
        <v>322</v>
      </c>
      <c r="L42" s="44" t="s">
        <v>319</v>
      </c>
      <c r="M42" s="10"/>
      <c r="N42" s="10"/>
    </row>
    <row r="43" spans="1:15" s="1" customFormat="1" ht="42" customHeight="1" outlineLevel="1">
      <c r="A43" s="17"/>
      <c r="B43" s="27">
        <v>79648</v>
      </c>
      <c r="C43" s="28" t="s">
        <v>89</v>
      </c>
      <c r="D43" s="42" t="s">
        <v>90</v>
      </c>
      <c r="E43" s="49"/>
      <c r="F43" s="30">
        <v>7536</v>
      </c>
      <c r="G43" s="30">
        <v>8289.6</v>
      </c>
      <c r="H43" s="32">
        <v>7536</v>
      </c>
      <c r="I43" s="32">
        <f t="shared" si="0"/>
        <v>6028.8</v>
      </c>
      <c r="J43" s="32">
        <v>8289.6</v>
      </c>
      <c r="K43" s="43" t="s">
        <v>322</v>
      </c>
      <c r="L43" s="44" t="s">
        <v>319</v>
      </c>
      <c r="M43" s="10"/>
      <c r="N43" s="10"/>
    </row>
    <row r="44" spans="1:15" s="1" customFormat="1" ht="42" customHeight="1" outlineLevel="1">
      <c r="A44" s="17"/>
      <c r="B44" s="27">
        <v>19889</v>
      </c>
      <c r="C44" s="28" t="s">
        <v>91</v>
      </c>
      <c r="D44" s="29" t="s">
        <v>92</v>
      </c>
      <c r="E44" s="31"/>
      <c r="F44" s="51">
        <v>11953.6</v>
      </c>
      <c r="G44" s="51">
        <v>13148.96</v>
      </c>
      <c r="H44" s="32">
        <v>11953.6</v>
      </c>
      <c r="I44" s="32">
        <f t="shared" si="0"/>
        <v>9562.880000000001</v>
      </c>
      <c r="J44" s="32">
        <v>13148.960000000001</v>
      </c>
      <c r="K44" s="33"/>
      <c r="L44" s="84"/>
      <c r="M44" s="10"/>
      <c r="N44" s="10"/>
    </row>
    <row r="45" spans="1:15" s="1" customFormat="1" ht="42" customHeight="1" outlineLevel="1">
      <c r="A45" s="17"/>
      <c r="B45" s="27">
        <v>19885</v>
      </c>
      <c r="C45" s="28" t="s">
        <v>93</v>
      </c>
      <c r="D45" s="29" t="s">
        <v>94</v>
      </c>
      <c r="E45" s="31"/>
      <c r="F45" s="51">
        <v>10795.2</v>
      </c>
      <c r="G45" s="51">
        <v>11874.72</v>
      </c>
      <c r="H45" s="32">
        <v>10795.2</v>
      </c>
      <c r="I45" s="32">
        <f t="shared" si="0"/>
        <v>8636.16</v>
      </c>
      <c r="J45" s="32">
        <v>11874.720000000001</v>
      </c>
      <c r="K45" s="33"/>
      <c r="L45" s="84"/>
      <c r="M45" s="10"/>
      <c r="N45" s="10"/>
    </row>
    <row r="46" spans="1:15" s="15" customFormat="1" ht="42" customHeight="1" outlineLevel="1">
      <c r="A46" s="19"/>
      <c r="B46" s="52">
        <v>79470</v>
      </c>
      <c r="C46" s="53" t="s">
        <v>95</v>
      </c>
      <c r="D46" s="54" t="s">
        <v>96</v>
      </c>
      <c r="E46" s="56"/>
      <c r="F46" s="55">
        <v>6219.07</v>
      </c>
      <c r="G46" s="55">
        <v>6840.98</v>
      </c>
      <c r="H46" s="55"/>
      <c r="I46" s="55"/>
      <c r="J46" s="55"/>
      <c r="K46" s="53"/>
      <c r="L46" s="53" t="s">
        <v>328</v>
      </c>
      <c r="M46" s="13"/>
      <c r="N46" s="13"/>
    </row>
    <row r="47" spans="1:15" s="1" customFormat="1" ht="42" customHeight="1" outlineLevel="1">
      <c r="A47" s="17"/>
      <c r="B47" s="27">
        <v>19700</v>
      </c>
      <c r="C47" s="28" t="s">
        <v>97</v>
      </c>
      <c r="D47" s="29" t="s">
        <v>98</v>
      </c>
      <c r="E47" s="31"/>
      <c r="F47" s="30">
        <v>3819.2</v>
      </c>
      <c r="G47" s="30">
        <v>4201.12</v>
      </c>
      <c r="H47" s="32">
        <v>3819.2000000000003</v>
      </c>
      <c r="I47" s="32">
        <f t="shared" si="0"/>
        <v>3055.36</v>
      </c>
      <c r="J47" s="32">
        <v>4201.1200000000008</v>
      </c>
      <c r="K47" s="33"/>
      <c r="L47" s="34" t="s">
        <v>319</v>
      </c>
      <c r="M47" s="10"/>
      <c r="N47" s="10"/>
    </row>
    <row r="48" spans="1:15" s="1" customFormat="1" ht="42" customHeight="1" outlineLevel="1">
      <c r="A48" s="17"/>
      <c r="B48" s="27">
        <v>19701</v>
      </c>
      <c r="C48" s="28" t="s">
        <v>99</v>
      </c>
      <c r="D48" s="29" t="s">
        <v>100</v>
      </c>
      <c r="E48" s="31"/>
      <c r="F48" s="30">
        <v>4307.2</v>
      </c>
      <c r="G48" s="30">
        <v>4737.92</v>
      </c>
      <c r="H48" s="32">
        <v>4307.2</v>
      </c>
      <c r="I48" s="32">
        <f t="shared" si="0"/>
        <v>3445.7599999999998</v>
      </c>
      <c r="J48" s="32">
        <v>4737.92</v>
      </c>
      <c r="K48" s="33"/>
      <c r="L48" s="34" t="s">
        <v>319</v>
      </c>
      <c r="M48" s="10"/>
      <c r="N48" s="10"/>
    </row>
    <row r="49" spans="1:14" s="1" customFormat="1" ht="42" customHeight="1" outlineLevel="1">
      <c r="A49" s="17"/>
      <c r="B49" s="27">
        <v>19702</v>
      </c>
      <c r="C49" s="28" t="s">
        <v>101</v>
      </c>
      <c r="D49" s="29" t="s">
        <v>102</v>
      </c>
      <c r="E49" s="31"/>
      <c r="F49" s="30">
        <v>3819.2</v>
      </c>
      <c r="G49" s="30">
        <v>4201.12</v>
      </c>
      <c r="H49" s="32">
        <v>3819.2000000000003</v>
      </c>
      <c r="I49" s="32">
        <f t="shared" si="0"/>
        <v>3055.36</v>
      </c>
      <c r="J49" s="32">
        <v>4201.1200000000008</v>
      </c>
      <c r="K49" s="33"/>
      <c r="L49" s="34" t="s">
        <v>319</v>
      </c>
      <c r="M49" s="10"/>
      <c r="N49" s="10"/>
    </row>
    <row r="50" spans="1:14" s="1" customFormat="1" ht="42" customHeight="1" outlineLevel="1">
      <c r="A50" s="17"/>
      <c r="B50" s="27">
        <v>19685</v>
      </c>
      <c r="C50" s="28" t="s">
        <v>103</v>
      </c>
      <c r="D50" s="42" t="s">
        <v>104</v>
      </c>
      <c r="E50" s="31"/>
      <c r="F50" s="30">
        <v>9344</v>
      </c>
      <c r="G50" s="30">
        <v>10278.4</v>
      </c>
      <c r="H50" s="32">
        <v>9344</v>
      </c>
      <c r="I50" s="32">
        <f t="shared" si="0"/>
        <v>7475.2</v>
      </c>
      <c r="J50" s="32">
        <v>10278.400000000001</v>
      </c>
      <c r="K50" s="43" t="s">
        <v>322</v>
      </c>
      <c r="L50" s="44" t="s">
        <v>319</v>
      </c>
      <c r="M50" s="10"/>
      <c r="N50" s="10"/>
    </row>
    <row r="51" spans="1:14" s="1" customFormat="1" ht="42" customHeight="1" outlineLevel="1">
      <c r="A51" s="17"/>
      <c r="B51" s="27">
        <v>19687</v>
      </c>
      <c r="C51" s="28" t="s">
        <v>105</v>
      </c>
      <c r="D51" s="29" t="s">
        <v>106</v>
      </c>
      <c r="E51" s="31"/>
      <c r="F51" s="30">
        <v>9344</v>
      </c>
      <c r="G51" s="30">
        <v>10278.4</v>
      </c>
      <c r="H51" s="32">
        <v>9344</v>
      </c>
      <c r="I51" s="32">
        <f t="shared" si="0"/>
        <v>7475.2</v>
      </c>
      <c r="J51" s="32">
        <v>10278.400000000001</v>
      </c>
      <c r="K51" s="33"/>
      <c r="L51" s="34" t="s">
        <v>319</v>
      </c>
      <c r="M51" s="10"/>
      <c r="N51" s="10"/>
    </row>
    <row r="52" spans="1:14" s="1" customFormat="1" ht="42" customHeight="1" outlineLevel="1">
      <c r="A52" s="17"/>
      <c r="B52" s="27">
        <v>19689</v>
      </c>
      <c r="C52" s="28" t="s">
        <v>107</v>
      </c>
      <c r="D52" s="29" t="s">
        <v>108</v>
      </c>
      <c r="E52" s="31"/>
      <c r="F52" s="30">
        <v>9344</v>
      </c>
      <c r="G52" s="30">
        <v>10278.4</v>
      </c>
      <c r="H52" s="32">
        <v>9344</v>
      </c>
      <c r="I52" s="32">
        <f t="shared" si="0"/>
        <v>7475.2</v>
      </c>
      <c r="J52" s="32">
        <v>10278.400000000001</v>
      </c>
      <c r="K52" s="33"/>
      <c r="L52" s="85"/>
      <c r="M52" s="10"/>
      <c r="N52" s="10"/>
    </row>
    <row r="53" spans="1:14" s="1" customFormat="1" ht="42" customHeight="1" outlineLevel="1">
      <c r="A53" s="17"/>
      <c r="B53" s="27">
        <v>19686</v>
      </c>
      <c r="C53" s="28" t="s">
        <v>109</v>
      </c>
      <c r="D53" s="29" t="s">
        <v>110</v>
      </c>
      <c r="E53" s="31"/>
      <c r="F53" s="30">
        <v>8694.4</v>
      </c>
      <c r="G53" s="30">
        <v>9563.84</v>
      </c>
      <c r="H53" s="32">
        <v>8694.4</v>
      </c>
      <c r="I53" s="32">
        <f t="shared" si="0"/>
        <v>6955.5199999999995</v>
      </c>
      <c r="J53" s="32">
        <v>9563.84</v>
      </c>
      <c r="K53" s="33"/>
      <c r="L53" s="34" t="s">
        <v>319</v>
      </c>
      <c r="M53" s="10"/>
      <c r="N53" s="10"/>
    </row>
    <row r="54" spans="1:14" s="1" customFormat="1" ht="42" customHeight="1" outlineLevel="1">
      <c r="A54" s="17"/>
      <c r="B54" s="27">
        <v>19688</v>
      </c>
      <c r="C54" s="28" t="s">
        <v>111</v>
      </c>
      <c r="D54" s="29" t="s">
        <v>112</v>
      </c>
      <c r="E54" s="31"/>
      <c r="F54" s="30">
        <v>8694.4</v>
      </c>
      <c r="G54" s="30">
        <v>9563.84</v>
      </c>
      <c r="H54" s="32">
        <v>8694.4</v>
      </c>
      <c r="I54" s="32">
        <f t="shared" si="0"/>
        <v>6955.5199999999995</v>
      </c>
      <c r="J54" s="32">
        <v>9563.84</v>
      </c>
      <c r="K54" s="33"/>
      <c r="L54" s="34" t="s">
        <v>319</v>
      </c>
      <c r="M54" s="10"/>
      <c r="N54" s="10"/>
    </row>
    <row r="55" spans="1:14" s="1" customFormat="1" ht="42" customHeight="1" outlineLevel="1">
      <c r="A55" s="17"/>
      <c r="B55" s="27">
        <v>19690</v>
      </c>
      <c r="C55" s="28" t="s">
        <v>113</v>
      </c>
      <c r="D55" s="29" t="s">
        <v>114</v>
      </c>
      <c r="E55" s="67"/>
      <c r="F55" s="30">
        <v>8694.4</v>
      </c>
      <c r="G55" s="30">
        <v>9563.84</v>
      </c>
      <c r="H55" s="32">
        <v>8694.4</v>
      </c>
      <c r="I55" s="32">
        <f t="shared" si="0"/>
        <v>6955.5199999999995</v>
      </c>
      <c r="J55" s="32">
        <v>9563.84</v>
      </c>
      <c r="K55" s="33"/>
      <c r="L55" s="85"/>
      <c r="M55" s="10"/>
      <c r="N55" s="10"/>
    </row>
    <row r="56" spans="1:14" s="1" customFormat="1" ht="42" customHeight="1" outlineLevel="1">
      <c r="A56" s="17"/>
      <c r="B56" s="27">
        <v>79472</v>
      </c>
      <c r="C56" s="28" t="s">
        <v>115</v>
      </c>
      <c r="D56" s="29" t="s">
        <v>116</v>
      </c>
      <c r="E56" s="67"/>
      <c r="F56" s="30">
        <v>10384</v>
      </c>
      <c r="G56" s="30">
        <v>11422.4</v>
      </c>
      <c r="H56" s="32">
        <v>10384</v>
      </c>
      <c r="I56" s="32">
        <f t="shared" si="0"/>
        <v>8307.2000000000007</v>
      </c>
      <c r="J56" s="32">
        <v>11422.400000000001</v>
      </c>
      <c r="K56" s="33"/>
      <c r="L56" s="34" t="s">
        <v>319</v>
      </c>
      <c r="M56" s="10"/>
      <c r="N56" s="10"/>
    </row>
    <row r="57" spans="1:14" s="1" customFormat="1" ht="42" customHeight="1" outlineLevel="1">
      <c r="A57" s="17"/>
      <c r="B57" s="27">
        <v>79612</v>
      </c>
      <c r="C57" s="28" t="s">
        <v>117</v>
      </c>
      <c r="D57" s="29" t="s">
        <v>118</v>
      </c>
      <c r="E57" s="31" t="s">
        <v>33</v>
      </c>
      <c r="F57" s="30">
        <v>8916.6</v>
      </c>
      <c r="G57" s="30">
        <v>8916.6</v>
      </c>
      <c r="H57" s="30">
        <v>8916.6</v>
      </c>
      <c r="I57" s="32">
        <f t="shared" si="0"/>
        <v>7133.2800000000007</v>
      </c>
      <c r="J57" s="30">
        <v>8916.6</v>
      </c>
      <c r="K57" s="33" t="s">
        <v>325</v>
      </c>
      <c r="L57" s="84"/>
      <c r="M57" s="10"/>
      <c r="N57" s="10"/>
    </row>
    <row r="58" spans="1:14" s="1" customFormat="1" ht="42" customHeight="1" outlineLevel="1">
      <c r="A58" s="17"/>
      <c r="B58" s="27">
        <v>79613</v>
      </c>
      <c r="C58" s="28" t="s">
        <v>119</v>
      </c>
      <c r="D58" s="29" t="s">
        <v>120</v>
      </c>
      <c r="E58" s="31" t="s">
        <v>23</v>
      </c>
      <c r="F58" s="30">
        <v>11730.6</v>
      </c>
      <c r="G58" s="30">
        <v>11730.6</v>
      </c>
      <c r="H58" s="30">
        <v>11730.6</v>
      </c>
      <c r="I58" s="32">
        <f t="shared" si="0"/>
        <v>9384.48</v>
      </c>
      <c r="J58" s="30">
        <v>11730.6</v>
      </c>
      <c r="K58" s="33" t="s">
        <v>325</v>
      </c>
      <c r="L58" s="84"/>
      <c r="M58" s="10"/>
      <c r="N58" s="10"/>
    </row>
    <row r="59" spans="1:14" s="14" customFormat="1" ht="42" customHeight="1" outlineLevel="1">
      <c r="A59" s="20"/>
      <c r="B59" s="58">
        <v>79478</v>
      </c>
      <c r="C59" s="59" t="s">
        <v>121</v>
      </c>
      <c r="D59" s="60" t="s">
        <v>122</v>
      </c>
      <c r="E59" s="57"/>
      <c r="F59" s="61">
        <v>6902.18</v>
      </c>
      <c r="G59" s="61">
        <v>7592.4</v>
      </c>
      <c r="H59" s="62"/>
      <c r="I59" s="62"/>
      <c r="J59" s="62"/>
      <c r="K59" s="63"/>
      <c r="L59" s="53" t="s">
        <v>328</v>
      </c>
      <c r="M59" s="13"/>
      <c r="N59" s="13"/>
    </row>
    <row r="60" spans="1:14" s="1" customFormat="1" ht="42" customHeight="1" outlineLevel="1">
      <c r="A60" s="17"/>
      <c r="B60" s="27">
        <v>79477</v>
      </c>
      <c r="C60" s="28" t="s">
        <v>123</v>
      </c>
      <c r="D60" s="42" t="s">
        <v>124</v>
      </c>
      <c r="E60" s="49"/>
      <c r="F60" s="30">
        <v>7604.8</v>
      </c>
      <c r="G60" s="30">
        <v>8365.2800000000007</v>
      </c>
      <c r="H60" s="32">
        <v>7604.8</v>
      </c>
      <c r="I60" s="32">
        <f t="shared" si="0"/>
        <v>6083.84</v>
      </c>
      <c r="J60" s="32">
        <v>8365.2800000000007</v>
      </c>
      <c r="K60" s="43" t="s">
        <v>322</v>
      </c>
      <c r="L60" s="44" t="s">
        <v>319</v>
      </c>
      <c r="M60" s="10"/>
      <c r="N60" s="10"/>
    </row>
    <row r="61" spans="1:14" s="1" customFormat="1" ht="42" customHeight="1" outlineLevel="1">
      <c r="A61" s="17"/>
      <c r="B61" s="27">
        <v>19695</v>
      </c>
      <c r="C61" s="28" t="s">
        <v>125</v>
      </c>
      <c r="D61" s="29" t="s">
        <v>126</v>
      </c>
      <c r="E61" s="31"/>
      <c r="F61" s="51">
        <v>17792</v>
      </c>
      <c r="G61" s="51">
        <v>19571.2</v>
      </c>
      <c r="H61" s="32">
        <v>17792</v>
      </c>
      <c r="I61" s="32">
        <f t="shared" si="0"/>
        <v>14233.6</v>
      </c>
      <c r="J61" s="32">
        <v>19571.2</v>
      </c>
      <c r="K61" s="33"/>
      <c r="L61" s="34" t="s">
        <v>319</v>
      </c>
      <c r="M61" s="10"/>
      <c r="N61" s="10"/>
    </row>
    <row r="62" spans="1:14" s="1" customFormat="1" ht="42" customHeight="1" outlineLevel="1">
      <c r="A62" s="17"/>
      <c r="B62" s="27">
        <v>19696</v>
      </c>
      <c r="C62" s="28" t="s">
        <v>127</v>
      </c>
      <c r="D62" s="29" t="s">
        <v>128</v>
      </c>
      <c r="E62" s="31"/>
      <c r="F62" s="51">
        <v>16038.4</v>
      </c>
      <c r="G62" s="51">
        <v>17642.240000000002</v>
      </c>
      <c r="H62" s="32">
        <v>16038.400000000001</v>
      </c>
      <c r="I62" s="32">
        <f t="shared" si="0"/>
        <v>12830.720000000001</v>
      </c>
      <c r="J62" s="32">
        <v>17642.240000000002</v>
      </c>
      <c r="K62" s="33"/>
      <c r="L62" s="85"/>
      <c r="M62" s="10"/>
      <c r="N62" s="10"/>
    </row>
    <row r="63" spans="1:14" s="1" customFormat="1" ht="42" customHeight="1" outlineLevel="1">
      <c r="A63" s="17"/>
      <c r="B63" s="27">
        <v>19697</v>
      </c>
      <c r="C63" s="28" t="s">
        <v>129</v>
      </c>
      <c r="D63" s="29" t="s">
        <v>130</v>
      </c>
      <c r="E63" s="31"/>
      <c r="F63" s="30">
        <v>3922.49</v>
      </c>
      <c r="G63" s="30">
        <v>4314.74</v>
      </c>
      <c r="H63" s="32">
        <v>4388.8</v>
      </c>
      <c r="I63" s="32">
        <f t="shared" si="0"/>
        <v>3511.04</v>
      </c>
      <c r="J63" s="32">
        <v>4827.68</v>
      </c>
      <c r="K63" s="33" t="s">
        <v>323</v>
      </c>
      <c r="L63" s="34" t="s">
        <v>319</v>
      </c>
      <c r="M63" s="68" t="s">
        <v>326</v>
      </c>
      <c r="N63" s="10"/>
    </row>
    <row r="64" spans="1:14" s="1" customFormat="1" ht="42" customHeight="1" outlineLevel="1">
      <c r="A64" s="17"/>
      <c r="B64" s="27">
        <v>19698</v>
      </c>
      <c r="C64" s="28" t="s">
        <v>131</v>
      </c>
      <c r="D64" s="29" t="s">
        <v>132</v>
      </c>
      <c r="E64" s="31"/>
      <c r="F64" s="30">
        <v>3922.49</v>
      </c>
      <c r="G64" s="30">
        <v>4314.74</v>
      </c>
      <c r="H64" s="32">
        <v>4388.8</v>
      </c>
      <c r="I64" s="32">
        <f t="shared" si="0"/>
        <v>3511.04</v>
      </c>
      <c r="J64" s="32">
        <v>4827.68</v>
      </c>
      <c r="K64" s="33" t="s">
        <v>323</v>
      </c>
      <c r="L64" s="34" t="s">
        <v>319</v>
      </c>
      <c r="M64" s="68" t="s">
        <v>326</v>
      </c>
      <c r="N64" s="10"/>
    </row>
    <row r="65" spans="1:15" s="14" customFormat="1" ht="42" customHeight="1" outlineLevel="1">
      <c r="A65" s="20"/>
      <c r="B65" s="58">
        <v>19699</v>
      </c>
      <c r="C65" s="59" t="s">
        <v>133</v>
      </c>
      <c r="D65" s="60" t="s">
        <v>134</v>
      </c>
      <c r="E65" s="57"/>
      <c r="F65" s="64">
        <v>4388.8</v>
      </c>
      <c r="G65" s="64">
        <v>4827.68</v>
      </c>
      <c r="H65" s="65"/>
      <c r="I65" s="65"/>
      <c r="J65" s="65"/>
      <c r="K65" s="63"/>
      <c r="L65" s="53" t="s">
        <v>328</v>
      </c>
      <c r="M65" s="13"/>
      <c r="N65" s="13"/>
    </row>
    <row r="66" spans="1:15" s="1" customFormat="1" ht="42" customHeight="1" outlineLevel="1">
      <c r="A66" s="17"/>
      <c r="B66" s="27">
        <v>79364</v>
      </c>
      <c r="C66" s="28" t="s">
        <v>135</v>
      </c>
      <c r="D66" s="42" t="s">
        <v>136</v>
      </c>
      <c r="E66" s="67"/>
      <c r="F66" s="30">
        <v>5118.3999999999996</v>
      </c>
      <c r="G66" s="30">
        <v>5630.24</v>
      </c>
      <c r="H66" s="32">
        <v>5118.72</v>
      </c>
      <c r="I66" s="32">
        <f t="shared" si="0"/>
        <v>4094.9760000000001</v>
      </c>
      <c r="J66" s="32">
        <v>5630.5920000000006</v>
      </c>
      <c r="K66" s="43" t="s">
        <v>322</v>
      </c>
      <c r="L66" s="44" t="s">
        <v>319</v>
      </c>
      <c r="M66" s="10"/>
      <c r="N66" s="10"/>
    </row>
    <row r="67" spans="1:15" s="1" customFormat="1" ht="42" customHeight="1" outlineLevel="1">
      <c r="A67" s="17"/>
      <c r="B67" s="27">
        <v>79422</v>
      </c>
      <c r="C67" s="28" t="s">
        <v>137</v>
      </c>
      <c r="D67" s="42" t="s">
        <v>138</v>
      </c>
      <c r="E67" s="67"/>
      <c r="F67" s="30">
        <v>6625.6</v>
      </c>
      <c r="G67" s="30">
        <v>7288.16</v>
      </c>
      <c r="H67" s="32">
        <v>6625.6</v>
      </c>
      <c r="I67" s="32">
        <f t="shared" si="0"/>
        <v>5300.4800000000005</v>
      </c>
      <c r="J67" s="32">
        <v>7288.1600000000008</v>
      </c>
      <c r="K67" s="43" t="s">
        <v>322</v>
      </c>
      <c r="L67" s="44" t="s">
        <v>319</v>
      </c>
      <c r="M67" s="10"/>
      <c r="N67" s="10"/>
    </row>
    <row r="68" spans="1:15" s="1" customFormat="1" ht="42" customHeight="1" outlineLevel="1">
      <c r="A68" s="17"/>
      <c r="B68" s="27">
        <v>79447</v>
      </c>
      <c r="C68" s="28" t="s">
        <v>139</v>
      </c>
      <c r="D68" s="29" t="s">
        <v>140</v>
      </c>
      <c r="E68" s="67"/>
      <c r="F68" s="30">
        <v>10694.4</v>
      </c>
      <c r="G68" s="30">
        <v>11763.84</v>
      </c>
      <c r="H68" s="32">
        <v>10694.400000000001</v>
      </c>
      <c r="I68" s="32">
        <f t="shared" si="0"/>
        <v>8555.52</v>
      </c>
      <c r="J68" s="32">
        <v>11763.840000000002</v>
      </c>
      <c r="K68" s="33"/>
      <c r="L68" s="85"/>
      <c r="M68" s="10"/>
      <c r="N68" s="10"/>
    </row>
    <row r="69" spans="1:15" s="1" customFormat="1" ht="42" customHeight="1" outlineLevel="1">
      <c r="A69" s="17"/>
      <c r="B69" s="27">
        <v>79672</v>
      </c>
      <c r="C69" s="28" t="s">
        <v>141</v>
      </c>
      <c r="D69" s="29" t="s">
        <v>142</v>
      </c>
      <c r="E69" s="67"/>
      <c r="F69" s="30">
        <v>7881.6</v>
      </c>
      <c r="G69" s="30">
        <v>8669.76</v>
      </c>
      <c r="H69" s="32">
        <v>7881.6</v>
      </c>
      <c r="I69" s="32">
        <f t="shared" si="0"/>
        <v>6305.2800000000007</v>
      </c>
      <c r="J69" s="32">
        <v>8669.76</v>
      </c>
      <c r="K69" s="33"/>
      <c r="L69" s="85"/>
      <c r="M69" s="10"/>
      <c r="N69" s="10"/>
    </row>
    <row r="70" spans="1:15" s="1" customFormat="1" ht="42" customHeight="1" outlineLevel="1">
      <c r="A70" s="17"/>
      <c r="B70" s="27">
        <v>79673</v>
      </c>
      <c r="C70" s="28" t="s">
        <v>143</v>
      </c>
      <c r="D70" s="29" t="s">
        <v>144</v>
      </c>
      <c r="E70" s="67"/>
      <c r="F70" s="30">
        <v>10907.2</v>
      </c>
      <c r="G70" s="30">
        <v>11997.92</v>
      </c>
      <c r="H70" s="32">
        <v>10907.2</v>
      </c>
      <c r="I70" s="32">
        <f t="shared" si="0"/>
        <v>8725.76</v>
      </c>
      <c r="J70" s="32">
        <v>11997.920000000002</v>
      </c>
      <c r="K70" s="33"/>
      <c r="L70" s="85"/>
      <c r="M70" s="10"/>
      <c r="N70" s="10"/>
    </row>
    <row r="71" spans="1:15" s="1" customFormat="1" ht="42" customHeight="1" outlineLevel="1">
      <c r="A71" s="17"/>
      <c r="B71" s="27">
        <v>85683</v>
      </c>
      <c r="C71" s="28" t="s">
        <v>145</v>
      </c>
      <c r="D71" s="29" t="s">
        <v>146</v>
      </c>
      <c r="E71" s="67"/>
      <c r="F71" s="30">
        <v>11491.2</v>
      </c>
      <c r="G71" s="30">
        <v>12640.32</v>
      </c>
      <c r="H71" s="32">
        <v>11491.2</v>
      </c>
      <c r="I71" s="32">
        <f t="shared" ref="I71:I72" si="2">-(H71*$I$1-H71)</f>
        <v>9192.9600000000009</v>
      </c>
      <c r="J71" s="32">
        <v>12640.320000000002</v>
      </c>
      <c r="K71" s="33"/>
      <c r="L71" s="34" t="s">
        <v>319</v>
      </c>
      <c r="M71" s="10"/>
      <c r="N71" s="10"/>
    </row>
    <row r="72" spans="1:15" s="1" customFormat="1" ht="42" customHeight="1" outlineLevel="1">
      <c r="A72" s="17"/>
      <c r="B72" s="27">
        <v>79665</v>
      </c>
      <c r="C72" s="28" t="s">
        <v>147</v>
      </c>
      <c r="D72" s="29" t="s">
        <v>148</v>
      </c>
      <c r="E72" s="67"/>
      <c r="F72" s="30">
        <v>10230.4</v>
      </c>
      <c r="G72" s="30">
        <v>11253.44</v>
      </c>
      <c r="H72" s="32">
        <v>10230.400000000001</v>
      </c>
      <c r="I72" s="32">
        <f t="shared" si="2"/>
        <v>8184.3200000000015</v>
      </c>
      <c r="J72" s="32">
        <v>11253.440000000002</v>
      </c>
      <c r="K72" s="33"/>
      <c r="L72" s="85"/>
      <c r="M72" s="10"/>
      <c r="N72" s="10"/>
    </row>
    <row r="73" spans="1:15" s="14" customFormat="1" ht="42" customHeight="1" outlineLevel="1">
      <c r="A73" s="20"/>
      <c r="B73" s="58">
        <v>79427</v>
      </c>
      <c r="C73" s="59" t="s">
        <v>149</v>
      </c>
      <c r="D73" s="60" t="s">
        <v>150</v>
      </c>
      <c r="E73" s="57"/>
      <c r="F73" s="61">
        <v>7812.8</v>
      </c>
      <c r="G73" s="61">
        <v>8594.08</v>
      </c>
      <c r="H73" s="62"/>
      <c r="I73" s="62"/>
      <c r="J73" s="62"/>
      <c r="K73" s="63"/>
      <c r="L73" s="53" t="s">
        <v>328</v>
      </c>
      <c r="M73" s="13"/>
      <c r="N73" s="13"/>
    </row>
    <row r="74" spans="1:15" s="1" customFormat="1" ht="42" customHeight="1" outlineLevel="1">
      <c r="A74" s="17"/>
      <c r="B74" s="27">
        <v>20485</v>
      </c>
      <c r="C74" s="28" t="s">
        <v>151</v>
      </c>
      <c r="D74" s="29" t="s">
        <v>152</v>
      </c>
      <c r="E74" s="31" t="s">
        <v>16</v>
      </c>
      <c r="F74" s="51">
        <v>10484.799999999999</v>
      </c>
      <c r="G74" s="51">
        <v>11533.28</v>
      </c>
      <c r="H74" s="45">
        <v>9377.3430000000008</v>
      </c>
      <c r="I74" s="45">
        <f t="shared" ref="I74:I93" si="3">-(H74*$I$1-H74)</f>
        <v>7501.8744000000006</v>
      </c>
      <c r="J74" s="45">
        <v>10315.077300000001</v>
      </c>
      <c r="K74" s="33" t="s">
        <v>26</v>
      </c>
      <c r="L74" s="84"/>
      <c r="M74" s="10">
        <f t="shared" ref="M74:M81" si="4">G74/J74</f>
        <v>1.1180992313067784</v>
      </c>
      <c r="N74" s="10">
        <f t="shared" si="1"/>
        <v>1.1180992313067784</v>
      </c>
      <c r="O74" s="68" t="s">
        <v>326</v>
      </c>
    </row>
    <row r="75" spans="1:15" s="1" customFormat="1" ht="42" customHeight="1" outlineLevel="1">
      <c r="A75" s="17"/>
      <c r="B75" s="27">
        <v>20486</v>
      </c>
      <c r="C75" s="28" t="s">
        <v>153</v>
      </c>
      <c r="D75" s="29" t="s">
        <v>154</v>
      </c>
      <c r="E75" s="31" t="s">
        <v>16</v>
      </c>
      <c r="F75" s="51">
        <v>11960</v>
      </c>
      <c r="G75" s="51">
        <v>13156</v>
      </c>
      <c r="H75" s="45">
        <v>10696.725</v>
      </c>
      <c r="I75" s="45">
        <f t="shared" si="3"/>
        <v>8557.380000000001</v>
      </c>
      <c r="J75" s="45">
        <v>11766.397500000001</v>
      </c>
      <c r="K75" s="33" t="s">
        <v>26</v>
      </c>
      <c r="L75" s="84"/>
      <c r="M75" s="10">
        <f t="shared" si="4"/>
        <v>1.1180992313067784</v>
      </c>
      <c r="N75" s="10">
        <f t="shared" si="1"/>
        <v>1.1180992313067784</v>
      </c>
      <c r="O75" s="68" t="s">
        <v>326</v>
      </c>
    </row>
    <row r="76" spans="1:15" s="1" customFormat="1" ht="42" customHeight="1" outlineLevel="1">
      <c r="A76" s="17"/>
      <c r="B76" s="27">
        <v>79408</v>
      </c>
      <c r="C76" s="28" t="s">
        <v>155</v>
      </c>
      <c r="D76" s="29" t="s">
        <v>156</v>
      </c>
      <c r="E76" s="31" t="s">
        <v>11</v>
      </c>
      <c r="F76" s="30">
        <v>7800.65</v>
      </c>
      <c r="G76" s="30">
        <v>8580.7199999999993</v>
      </c>
      <c r="H76" s="45">
        <v>7372.4325000000008</v>
      </c>
      <c r="I76" s="45">
        <f t="shared" si="3"/>
        <v>5897.9460000000008</v>
      </c>
      <c r="J76" s="45">
        <v>7741.0541250000015</v>
      </c>
      <c r="K76" s="33" t="s">
        <v>26</v>
      </c>
      <c r="L76" s="84"/>
      <c r="M76" s="10">
        <f t="shared" si="4"/>
        <v>1.1084691905574291</v>
      </c>
      <c r="N76" s="10">
        <f t="shared" si="1"/>
        <v>1.0580836108028115</v>
      </c>
      <c r="O76" s="68" t="s">
        <v>326</v>
      </c>
    </row>
    <row r="77" spans="1:15" s="1" customFormat="1" ht="42" customHeight="1" outlineLevel="1">
      <c r="A77" s="17"/>
      <c r="B77" s="27">
        <v>79432</v>
      </c>
      <c r="C77" s="28" t="s">
        <v>157</v>
      </c>
      <c r="D77" s="29" t="s">
        <v>158</v>
      </c>
      <c r="E77" s="31" t="s">
        <v>11</v>
      </c>
      <c r="F77" s="30">
        <v>10003.200000000001</v>
      </c>
      <c r="G77" s="30">
        <v>11003.52</v>
      </c>
      <c r="H77" s="45">
        <v>8449.5779999999995</v>
      </c>
      <c r="I77" s="45">
        <f t="shared" si="3"/>
        <v>6759.6623999999993</v>
      </c>
      <c r="J77" s="45">
        <v>9294.5357999999997</v>
      </c>
      <c r="K77" s="33" t="s">
        <v>26</v>
      </c>
      <c r="L77" s="84"/>
      <c r="M77" s="10">
        <f t="shared" si="4"/>
        <v>1.1838697743248243</v>
      </c>
      <c r="N77" s="10">
        <f t="shared" ref="N77:N121" si="5">F77/H77</f>
        <v>1.1838697743248243</v>
      </c>
      <c r="O77" s="68" t="s">
        <v>326</v>
      </c>
    </row>
    <row r="78" spans="1:15" s="1" customFormat="1" ht="42" customHeight="1" outlineLevel="1">
      <c r="A78" s="17"/>
      <c r="B78" s="27">
        <v>14767</v>
      </c>
      <c r="C78" s="28" t="s">
        <v>159</v>
      </c>
      <c r="D78" s="29" t="s">
        <v>160</v>
      </c>
      <c r="E78" s="31" t="s">
        <v>19</v>
      </c>
      <c r="F78" s="30">
        <v>9499.2000000000007</v>
      </c>
      <c r="G78" s="30">
        <v>10449.120000000001</v>
      </c>
      <c r="H78" s="45">
        <v>8495.8470000000016</v>
      </c>
      <c r="I78" s="45">
        <f t="shared" si="3"/>
        <v>6796.6776000000009</v>
      </c>
      <c r="J78" s="45">
        <v>9345.4317000000028</v>
      </c>
      <c r="K78" s="33" t="s">
        <v>26</v>
      </c>
      <c r="L78" s="84"/>
      <c r="M78" s="10">
        <f t="shared" si="4"/>
        <v>1.1180992313067781</v>
      </c>
      <c r="N78" s="10">
        <f t="shared" si="5"/>
        <v>1.1180992313067784</v>
      </c>
      <c r="O78" s="68" t="s">
        <v>326</v>
      </c>
    </row>
    <row r="79" spans="1:15" s="1" customFormat="1" ht="42" customHeight="1" outlineLevel="1">
      <c r="A79" s="17"/>
      <c r="B79" s="27">
        <v>14768</v>
      </c>
      <c r="C79" s="28" t="s">
        <v>161</v>
      </c>
      <c r="D79" s="29" t="s">
        <v>162</v>
      </c>
      <c r="E79" s="31" t="s">
        <v>11</v>
      </c>
      <c r="F79" s="30">
        <v>9865.6</v>
      </c>
      <c r="G79" s="30">
        <v>10852.16</v>
      </c>
      <c r="H79" s="45">
        <v>8823.5460000000021</v>
      </c>
      <c r="I79" s="45">
        <f t="shared" si="3"/>
        <v>7058.8368000000019</v>
      </c>
      <c r="J79" s="45">
        <v>9705.9006000000027</v>
      </c>
      <c r="K79" s="33" t="s">
        <v>26</v>
      </c>
      <c r="L79" s="84"/>
      <c r="M79" s="10">
        <f t="shared" si="4"/>
        <v>1.1180992313067781</v>
      </c>
      <c r="N79" s="10">
        <f t="shared" si="5"/>
        <v>1.1180992313067784</v>
      </c>
      <c r="O79" s="68" t="s">
        <v>326</v>
      </c>
    </row>
    <row r="80" spans="1:15" s="1" customFormat="1" ht="42" customHeight="1" outlineLevel="1">
      <c r="A80" s="17"/>
      <c r="B80" s="27">
        <v>79471</v>
      </c>
      <c r="C80" s="28" t="s">
        <v>163</v>
      </c>
      <c r="D80" s="29" t="s">
        <v>164</v>
      </c>
      <c r="E80" s="31" t="s">
        <v>11</v>
      </c>
      <c r="F80" s="30">
        <v>8130.98</v>
      </c>
      <c r="G80" s="30">
        <v>8944.08</v>
      </c>
      <c r="H80" s="45">
        <v>7684.6289999999999</v>
      </c>
      <c r="I80" s="45">
        <f t="shared" si="3"/>
        <v>6147.7031999999999</v>
      </c>
      <c r="J80" s="45">
        <v>8068.8604500000001</v>
      </c>
      <c r="K80" s="33" t="s">
        <v>26</v>
      </c>
      <c r="L80" s="84"/>
      <c r="M80" s="10">
        <f t="shared" si="4"/>
        <v>1.10846879251704</v>
      </c>
      <c r="N80" s="10">
        <f t="shared" si="5"/>
        <v>1.0580836108028115</v>
      </c>
      <c r="O80" s="68" t="s">
        <v>326</v>
      </c>
    </row>
    <row r="81" spans="1:15" s="1" customFormat="1" ht="42" customHeight="1" outlineLevel="1">
      <c r="A81" s="17"/>
      <c r="B81" s="27">
        <v>79411</v>
      </c>
      <c r="C81" s="28" t="s">
        <v>165</v>
      </c>
      <c r="D81" s="29" t="s">
        <v>166</v>
      </c>
      <c r="E81" s="31" t="s">
        <v>11</v>
      </c>
      <c r="F81" s="30">
        <v>8760</v>
      </c>
      <c r="G81" s="30">
        <v>9636</v>
      </c>
      <c r="H81" s="45">
        <v>7834.7250000000004</v>
      </c>
      <c r="I81" s="45">
        <f t="shared" si="3"/>
        <v>6267.7800000000007</v>
      </c>
      <c r="J81" s="45">
        <v>8618.1975000000002</v>
      </c>
      <c r="K81" s="33" t="s">
        <v>26</v>
      </c>
      <c r="L81" s="84"/>
      <c r="M81" s="10">
        <f t="shared" si="4"/>
        <v>1.1180992313067784</v>
      </c>
      <c r="N81" s="10">
        <f t="shared" si="5"/>
        <v>1.1180992313067784</v>
      </c>
      <c r="O81" s="68" t="s">
        <v>326</v>
      </c>
    </row>
    <row r="82" spans="1:15" s="1" customFormat="1" ht="42" customHeight="1" outlineLevel="1">
      <c r="A82" s="17"/>
      <c r="B82" s="27">
        <v>19691</v>
      </c>
      <c r="C82" s="28" t="s">
        <v>167</v>
      </c>
      <c r="D82" s="42" t="s">
        <v>168</v>
      </c>
      <c r="E82" s="67"/>
      <c r="F82" s="30">
        <v>4793.6000000000004</v>
      </c>
      <c r="G82" s="30">
        <v>5272.96</v>
      </c>
      <c r="H82" s="32">
        <v>4795.2</v>
      </c>
      <c r="I82" s="32">
        <f t="shared" si="3"/>
        <v>3836.16</v>
      </c>
      <c r="J82" s="32">
        <v>5274.72</v>
      </c>
      <c r="K82" s="43" t="s">
        <v>322</v>
      </c>
      <c r="L82" s="44" t="s">
        <v>319</v>
      </c>
      <c r="M82" s="10"/>
      <c r="N82" s="10"/>
    </row>
    <row r="83" spans="1:15" s="1" customFormat="1" ht="42" customHeight="1" outlineLevel="1">
      <c r="A83" s="17"/>
      <c r="B83" s="27">
        <v>19692</v>
      </c>
      <c r="C83" s="28" t="s">
        <v>169</v>
      </c>
      <c r="D83" s="42" t="s">
        <v>170</v>
      </c>
      <c r="E83" s="67"/>
      <c r="F83" s="30">
        <v>5281.6</v>
      </c>
      <c r="G83" s="30">
        <v>5809.76</v>
      </c>
      <c r="H83" s="32">
        <v>5281.6</v>
      </c>
      <c r="I83" s="32">
        <f t="shared" si="3"/>
        <v>4225.2800000000007</v>
      </c>
      <c r="J83" s="32">
        <v>5809.7600000000011</v>
      </c>
      <c r="K83" s="43" t="s">
        <v>322</v>
      </c>
      <c r="L83" s="44" t="s">
        <v>319</v>
      </c>
      <c r="M83" s="10"/>
      <c r="N83" s="10"/>
    </row>
    <row r="84" spans="1:15" s="1" customFormat="1" ht="42" customHeight="1" outlineLevel="1">
      <c r="A84" s="17"/>
      <c r="B84" s="27">
        <v>19693</v>
      </c>
      <c r="C84" s="28" t="s">
        <v>171</v>
      </c>
      <c r="D84" s="29" t="s">
        <v>172</v>
      </c>
      <c r="E84" s="67"/>
      <c r="F84" s="51">
        <v>7070.4</v>
      </c>
      <c r="G84" s="51">
        <v>7777.44</v>
      </c>
      <c r="H84" s="32">
        <v>7070.4000000000005</v>
      </c>
      <c r="I84" s="32">
        <f t="shared" si="3"/>
        <v>5656.3200000000006</v>
      </c>
      <c r="J84" s="32">
        <v>7777.4400000000014</v>
      </c>
      <c r="K84" s="33"/>
      <c r="L84" s="34" t="s">
        <v>319</v>
      </c>
      <c r="M84" s="10"/>
      <c r="N84" s="10"/>
    </row>
    <row r="85" spans="1:15" s="1" customFormat="1" ht="42" customHeight="1" outlineLevel="1">
      <c r="A85" s="17"/>
      <c r="B85" s="27">
        <v>19694</v>
      </c>
      <c r="C85" s="28" t="s">
        <v>173</v>
      </c>
      <c r="D85" s="29" t="s">
        <v>174</v>
      </c>
      <c r="E85" s="31"/>
      <c r="F85" s="30">
        <v>4793.6000000000004</v>
      </c>
      <c r="G85" s="30">
        <v>5272.96</v>
      </c>
      <c r="H85" s="32">
        <v>4793.6000000000004</v>
      </c>
      <c r="I85" s="32">
        <f t="shared" si="3"/>
        <v>3834.88</v>
      </c>
      <c r="J85" s="32">
        <v>5272.9600000000009</v>
      </c>
      <c r="K85" s="33"/>
      <c r="L85" s="34" t="s">
        <v>319</v>
      </c>
      <c r="M85" s="10"/>
      <c r="N85" s="10"/>
    </row>
    <row r="86" spans="1:15" s="1" customFormat="1" ht="42" customHeight="1" outlineLevel="1">
      <c r="A86" s="17"/>
      <c r="B86" s="27">
        <v>79475</v>
      </c>
      <c r="C86" s="28" t="s">
        <v>175</v>
      </c>
      <c r="D86" s="29" t="s">
        <v>176</v>
      </c>
      <c r="E86" s="31"/>
      <c r="F86" s="30">
        <v>8078.4</v>
      </c>
      <c r="G86" s="30">
        <v>8886.24</v>
      </c>
      <c r="H86" s="32">
        <v>8078.4000000000005</v>
      </c>
      <c r="I86" s="32">
        <f t="shared" si="3"/>
        <v>6462.72</v>
      </c>
      <c r="J86" s="32">
        <v>8886.2400000000016</v>
      </c>
      <c r="K86" s="33"/>
      <c r="L86" s="34" t="s">
        <v>319</v>
      </c>
      <c r="M86" s="10"/>
      <c r="N86" s="10"/>
    </row>
    <row r="87" spans="1:15" s="1" customFormat="1" ht="42" customHeight="1" outlineLevel="1">
      <c r="A87" s="17"/>
      <c r="B87" s="27">
        <v>79418</v>
      </c>
      <c r="C87" s="28" t="s">
        <v>177</v>
      </c>
      <c r="D87" s="29" t="s">
        <v>178</v>
      </c>
      <c r="E87" s="31"/>
      <c r="F87" s="30">
        <v>6940.8</v>
      </c>
      <c r="G87" s="30">
        <v>7634.88</v>
      </c>
      <c r="H87" s="32">
        <v>6940.8</v>
      </c>
      <c r="I87" s="32">
        <f t="shared" si="3"/>
        <v>5552.64</v>
      </c>
      <c r="J87" s="32">
        <v>7634.880000000001</v>
      </c>
      <c r="K87" s="33"/>
      <c r="L87" s="34" t="s">
        <v>319</v>
      </c>
      <c r="M87" s="10"/>
      <c r="N87" s="10"/>
    </row>
    <row r="88" spans="1:15" s="1" customFormat="1" ht="42" customHeight="1" outlineLevel="1">
      <c r="A88" s="17"/>
      <c r="B88" s="27">
        <v>79368</v>
      </c>
      <c r="C88" s="28" t="s">
        <v>179</v>
      </c>
      <c r="D88" s="29" t="s">
        <v>180</v>
      </c>
      <c r="E88" s="31"/>
      <c r="F88" s="30">
        <v>6940.8</v>
      </c>
      <c r="G88" s="30">
        <v>7634.88</v>
      </c>
      <c r="H88" s="32">
        <v>6940.8</v>
      </c>
      <c r="I88" s="32">
        <f t="shared" si="3"/>
        <v>5552.64</v>
      </c>
      <c r="J88" s="32">
        <v>7634.880000000001</v>
      </c>
      <c r="K88" s="33"/>
      <c r="L88" s="34" t="s">
        <v>319</v>
      </c>
      <c r="M88" s="10"/>
      <c r="N88" s="10"/>
    </row>
    <row r="89" spans="1:15" s="1" customFormat="1" ht="42" customHeight="1" outlineLevel="1">
      <c r="A89" s="17"/>
      <c r="B89" s="27">
        <v>79327</v>
      </c>
      <c r="C89" s="28" t="s">
        <v>181</v>
      </c>
      <c r="D89" s="42" t="s">
        <v>182</v>
      </c>
      <c r="E89" s="31"/>
      <c r="F89" s="30">
        <v>6937.6</v>
      </c>
      <c r="G89" s="30">
        <v>7631.36</v>
      </c>
      <c r="H89" s="32">
        <v>6937.6</v>
      </c>
      <c r="I89" s="32">
        <f t="shared" si="3"/>
        <v>5550.08</v>
      </c>
      <c r="J89" s="32">
        <v>7631.3600000000006</v>
      </c>
      <c r="K89" s="43" t="s">
        <v>322</v>
      </c>
      <c r="L89" s="44" t="s">
        <v>319</v>
      </c>
      <c r="M89" s="10"/>
      <c r="N89" s="10"/>
    </row>
    <row r="90" spans="1:15" s="1" customFormat="1" ht="42" customHeight="1" outlineLevel="1">
      <c r="A90" s="17"/>
      <c r="B90" s="27">
        <v>79448</v>
      </c>
      <c r="C90" s="28" t="s">
        <v>183</v>
      </c>
      <c r="D90" s="29" t="s">
        <v>184</v>
      </c>
      <c r="E90" s="31" t="s">
        <v>185</v>
      </c>
      <c r="F90" s="30">
        <v>4200</v>
      </c>
      <c r="G90" s="30">
        <v>4200</v>
      </c>
      <c r="H90" s="45">
        <v>4200</v>
      </c>
      <c r="I90" s="45">
        <f t="shared" si="3"/>
        <v>3360</v>
      </c>
      <c r="J90" s="45">
        <v>4200</v>
      </c>
      <c r="K90" s="33" t="s">
        <v>325</v>
      </c>
      <c r="L90" s="84"/>
      <c r="M90" s="10"/>
      <c r="N90" s="10"/>
      <c r="O90" s="68"/>
    </row>
    <row r="91" spans="1:15" s="1" customFormat="1" ht="42" customHeight="1" outlineLevel="1">
      <c r="A91" s="17"/>
      <c r="B91" s="27">
        <v>79325</v>
      </c>
      <c r="C91" s="28" t="s">
        <v>186</v>
      </c>
      <c r="D91" s="29" t="s">
        <v>187</v>
      </c>
      <c r="E91" s="31" t="s">
        <v>23</v>
      </c>
      <c r="F91" s="30">
        <v>7814.4</v>
      </c>
      <c r="G91" s="30">
        <v>8595.84</v>
      </c>
      <c r="H91" s="45">
        <v>6989.0040000000008</v>
      </c>
      <c r="I91" s="45">
        <f t="shared" si="3"/>
        <v>5591.2032000000008</v>
      </c>
      <c r="J91" s="45">
        <v>7687.9044000000013</v>
      </c>
      <c r="K91" s="33" t="s">
        <v>26</v>
      </c>
      <c r="L91" s="84"/>
      <c r="M91" s="10">
        <f>G91/J91</f>
        <v>1.1180992313067784</v>
      </c>
      <c r="N91" s="10">
        <f t="shared" si="5"/>
        <v>1.1180992313067784</v>
      </c>
      <c r="O91" s="68" t="s">
        <v>326</v>
      </c>
    </row>
    <row r="92" spans="1:15" s="1" customFormat="1" ht="42" customHeight="1" outlineLevel="1">
      <c r="A92" s="17"/>
      <c r="B92" s="27">
        <v>79410</v>
      </c>
      <c r="C92" s="28" t="s">
        <v>188</v>
      </c>
      <c r="D92" s="29" t="s">
        <v>189</v>
      </c>
      <c r="E92" s="31" t="s">
        <v>42</v>
      </c>
      <c r="F92" s="30">
        <v>7107.1</v>
      </c>
      <c r="G92" s="30">
        <v>7817.81</v>
      </c>
      <c r="H92" s="45">
        <v>6716.9549999999999</v>
      </c>
      <c r="I92" s="45">
        <f t="shared" si="3"/>
        <v>5373.5640000000003</v>
      </c>
      <c r="J92" s="45">
        <v>7052.8027499999998</v>
      </c>
      <c r="K92" s="33" t="s">
        <v>26</v>
      </c>
      <c r="L92" s="84"/>
      <c r="M92" s="10">
        <f>G92/J92</f>
        <v>1.1084685446505647</v>
      </c>
      <c r="N92" s="10">
        <f t="shared" si="5"/>
        <v>1.0580836108028118</v>
      </c>
      <c r="O92" s="68" t="s">
        <v>326</v>
      </c>
    </row>
    <row r="93" spans="1:15" s="1" customFormat="1" ht="42" customHeight="1" outlineLevel="1">
      <c r="A93" s="17"/>
      <c r="B93" s="27">
        <v>79415</v>
      </c>
      <c r="C93" s="28" t="s">
        <v>190</v>
      </c>
      <c r="D93" s="29" t="s">
        <v>191</v>
      </c>
      <c r="E93" s="31" t="s">
        <v>11</v>
      </c>
      <c r="F93" s="30">
        <v>7842.12</v>
      </c>
      <c r="G93" s="30">
        <v>8626.33</v>
      </c>
      <c r="H93" s="45">
        <v>7411.6260000000002</v>
      </c>
      <c r="I93" s="45">
        <f t="shared" si="3"/>
        <v>5929.3008</v>
      </c>
      <c r="J93" s="45">
        <v>7782.2073000000009</v>
      </c>
      <c r="K93" s="33" t="s">
        <v>26</v>
      </c>
      <c r="L93" s="84"/>
      <c r="M93" s="10">
        <f>G93/J93</f>
        <v>1.1084682876540695</v>
      </c>
      <c r="N93" s="10">
        <f t="shared" si="5"/>
        <v>1.0580836108028115</v>
      </c>
      <c r="O93" s="68" t="s">
        <v>326</v>
      </c>
    </row>
    <row r="94" spans="1:15" s="1" customFormat="1" ht="12" customHeight="1">
      <c r="A94" s="18"/>
      <c r="B94" s="35"/>
      <c r="C94" s="35"/>
      <c r="D94" s="36" t="s">
        <v>192</v>
      </c>
      <c r="E94" s="38"/>
      <c r="F94" s="37"/>
      <c r="G94" s="37"/>
      <c r="H94" s="40"/>
      <c r="I94" s="40"/>
      <c r="J94" s="40"/>
      <c r="K94" s="41"/>
      <c r="L94" s="39"/>
      <c r="M94" s="10"/>
      <c r="N94" s="10"/>
    </row>
    <row r="95" spans="1:15" s="1" customFormat="1" ht="42" customHeight="1" outlineLevel="1">
      <c r="A95" s="17"/>
      <c r="B95" s="27">
        <v>79619</v>
      </c>
      <c r="C95" s="28" t="s">
        <v>193</v>
      </c>
      <c r="D95" s="29" t="s">
        <v>194</v>
      </c>
      <c r="E95" s="31" t="s">
        <v>11</v>
      </c>
      <c r="F95" s="30">
        <v>3841.6</v>
      </c>
      <c r="G95" s="30">
        <v>3841.6</v>
      </c>
      <c r="H95" s="45">
        <v>3457.4399999999996</v>
      </c>
      <c r="I95" s="45">
        <f t="shared" ref="I95:I121" si="6">-(H95*$I$1-H95)</f>
        <v>2765.9519999999998</v>
      </c>
      <c r="J95" s="45">
        <v>3630.3119999999999</v>
      </c>
      <c r="K95" s="33" t="s">
        <v>26</v>
      </c>
      <c r="L95" s="84"/>
      <c r="M95" s="10">
        <f t="shared" ref="M95:M101" si="7">G95/J95</f>
        <v>1.0582010582010581</v>
      </c>
      <c r="N95" s="10">
        <f t="shared" si="5"/>
        <v>1.1111111111111112</v>
      </c>
      <c r="O95" s="68" t="s">
        <v>326</v>
      </c>
    </row>
    <row r="96" spans="1:15" s="1" customFormat="1" ht="42" customHeight="1" outlineLevel="1">
      <c r="A96" s="17"/>
      <c r="B96" s="27">
        <v>79625</v>
      </c>
      <c r="C96" s="28" t="s">
        <v>195</v>
      </c>
      <c r="D96" s="29" t="s">
        <v>196</v>
      </c>
      <c r="E96" s="31" t="s">
        <v>11</v>
      </c>
      <c r="F96" s="30">
        <v>4390.3999999999996</v>
      </c>
      <c r="G96" s="30">
        <v>4829.4399999999996</v>
      </c>
      <c r="H96" s="45">
        <v>3910.2</v>
      </c>
      <c r="I96" s="45">
        <f t="shared" si="6"/>
        <v>3128.16</v>
      </c>
      <c r="J96" s="45">
        <v>4105.71</v>
      </c>
      <c r="K96" s="33" t="s">
        <v>26</v>
      </c>
      <c r="L96" s="84"/>
      <c r="M96" s="10">
        <f t="shared" si="7"/>
        <v>1.1762740183792815</v>
      </c>
      <c r="N96" s="10">
        <f t="shared" si="5"/>
        <v>1.1228070175438596</v>
      </c>
      <c r="O96" s="68" t="s">
        <v>326</v>
      </c>
    </row>
    <row r="97" spans="1:15" s="1" customFormat="1" ht="42" customHeight="1" outlineLevel="1">
      <c r="A97" s="17"/>
      <c r="B97" s="27">
        <v>79622</v>
      </c>
      <c r="C97" s="28" t="s">
        <v>197</v>
      </c>
      <c r="D97" s="29" t="s">
        <v>198</v>
      </c>
      <c r="E97" s="31" t="s">
        <v>19</v>
      </c>
      <c r="F97" s="30">
        <v>3841.6</v>
      </c>
      <c r="G97" s="30">
        <v>3841.6</v>
      </c>
      <c r="H97" s="45">
        <v>3457.4399999999996</v>
      </c>
      <c r="I97" s="45">
        <f t="shared" si="6"/>
        <v>2765.9519999999998</v>
      </c>
      <c r="J97" s="45">
        <v>3630.3119999999999</v>
      </c>
      <c r="K97" s="33" t="s">
        <v>26</v>
      </c>
      <c r="L97" s="84"/>
      <c r="M97" s="10">
        <f t="shared" si="7"/>
        <v>1.0582010582010581</v>
      </c>
      <c r="N97" s="10">
        <f t="shared" si="5"/>
        <v>1.1111111111111112</v>
      </c>
      <c r="O97" s="68" t="s">
        <v>326</v>
      </c>
    </row>
    <row r="98" spans="1:15" s="1" customFormat="1" ht="42" customHeight="1" outlineLevel="1">
      <c r="A98" s="17"/>
      <c r="B98" s="27">
        <v>14765</v>
      </c>
      <c r="C98" s="28" t="s">
        <v>199</v>
      </c>
      <c r="D98" s="29" t="s">
        <v>200</v>
      </c>
      <c r="E98" s="31" t="s">
        <v>42</v>
      </c>
      <c r="F98" s="30">
        <v>10501.92</v>
      </c>
      <c r="G98" s="30">
        <v>11552.11</v>
      </c>
      <c r="H98" s="45">
        <v>9767.5199999999986</v>
      </c>
      <c r="I98" s="45">
        <f t="shared" si="6"/>
        <v>7814.0159999999987</v>
      </c>
      <c r="J98" s="45">
        <v>10255.895999999999</v>
      </c>
      <c r="K98" s="33" t="s">
        <v>26</v>
      </c>
      <c r="L98" s="84"/>
      <c r="M98" s="10">
        <f t="shared" si="7"/>
        <v>1.1263872020543111</v>
      </c>
      <c r="N98" s="10">
        <f t="shared" si="5"/>
        <v>1.0751879699248121</v>
      </c>
      <c r="O98" s="68" t="s">
        <v>326</v>
      </c>
    </row>
    <row r="99" spans="1:15" s="1" customFormat="1" ht="42" customHeight="1" outlineLevel="1">
      <c r="A99" s="17"/>
      <c r="B99" s="27">
        <v>14766</v>
      </c>
      <c r="C99" s="28" t="s">
        <v>201</v>
      </c>
      <c r="D99" s="29" t="s">
        <v>202</v>
      </c>
      <c r="E99" s="31" t="s">
        <v>11</v>
      </c>
      <c r="F99" s="30">
        <v>11764.61</v>
      </c>
      <c r="G99" s="30">
        <v>12941.07</v>
      </c>
      <c r="H99" s="45">
        <v>10941.909999999998</v>
      </c>
      <c r="I99" s="45">
        <f t="shared" si="6"/>
        <v>8753.5279999999984</v>
      </c>
      <c r="J99" s="45">
        <v>11489.005499999999</v>
      </c>
      <c r="K99" s="33" t="s">
        <v>26</v>
      </c>
      <c r="L99" s="84"/>
      <c r="M99" s="10">
        <f t="shared" si="7"/>
        <v>1.1263873100243533</v>
      </c>
      <c r="N99" s="10">
        <f t="shared" si="5"/>
        <v>1.0751879699248124</v>
      </c>
      <c r="O99" s="68" t="s">
        <v>326</v>
      </c>
    </row>
    <row r="100" spans="1:15" s="1" customFormat="1" ht="42" customHeight="1" outlineLevel="1">
      <c r="A100" s="17"/>
      <c r="B100" s="27">
        <v>85687</v>
      </c>
      <c r="C100" s="28" t="s">
        <v>203</v>
      </c>
      <c r="D100" s="29" t="s">
        <v>204</v>
      </c>
      <c r="E100" s="31" t="s">
        <v>33</v>
      </c>
      <c r="F100" s="30">
        <v>12409.6</v>
      </c>
      <c r="G100" s="30">
        <v>13650.56</v>
      </c>
      <c r="H100" s="45">
        <v>11052.3</v>
      </c>
      <c r="I100" s="45">
        <f t="shared" si="6"/>
        <v>8841.84</v>
      </c>
      <c r="J100" s="45">
        <v>11604.914999999999</v>
      </c>
      <c r="K100" s="33" t="s">
        <v>26</v>
      </c>
      <c r="L100" s="84"/>
      <c r="M100" s="10">
        <f t="shared" si="7"/>
        <v>1.1762740183792817</v>
      </c>
      <c r="N100" s="10">
        <f t="shared" si="5"/>
        <v>1.1228070175438598</v>
      </c>
      <c r="O100" s="68" t="s">
        <v>326</v>
      </c>
    </row>
    <row r="101" spans="1:15" s="1" customFormat="1" ht="42" customHeight="1" outlineLevel="1">
      <c r="A101" s="17"/>
      <c r="B101" s="27">
        <v>79680</v>
      </c>
      <c r="C101" s="28" t="s">
        <v>205</v>
      </c>
      <c r="D101" s="29" t="s">
        <v>206</v>
      </c>
      <c r="E101" s="31" t="s">
        <v>11</v>
      </c>
      <c r="F101" s="30">
        <v>11483.2</v>
      </c>
      <c r="G101" s="30">
        <v>12631.52</v>
      </c>
      <c r="H101" s="45">
        <v>10227.224999999999</v>
      </c>
      <c r="I101" s="45">
        <f t="shared" si="6"/>
        <v>8181.7799999999988</v>
      </c>
      <c r="J101" s="45">
        <v>10738.586249999998</v>
      </c>
      <c r="K101" s="33" t="s">
        <v>26</v>
      </c>
      <c r="L101" s="84"/>
      <c r="M101" s="10">
        <f t="shared" si="7"/>
        <v>1.1762740183792817</v>
      </c>
      <c r="N101" s="10">
        <f t="shared" si="5"/>
        <v>1.1228070175438598</v>
      </c>
      <c r="O101" s="68" t="s">
        <v>326</v>
      </c>
    </row>
    <row r="102" spans="1:15" s="1" customFormat="1" ht="42" customHeight="1" outlineLevel="1">
      <c r="A102" s="17"/>
      <c r="B102" s="27">
        <v>85688</v>
      </c>
      <c r="C102" s="28" t="s">
        <v>207</v>
      </c>
      <c r="D102" s="29" t="s">
        <v>208</v>
      </c>
      <c r="E102" s="31"/>
      <c r="F102" s="30">
        <v>8808</v>
      </c>
      <c r="G102" s="30">
        <v>9688.7999999999993</v>
      </c>
      <c r="H102" s="32">
        <v>8808</v>
      </c>
      <c r="I102" s="32">
        <f t="shared" si="6"/>
        <v>7046.4</v>
      </c>
      <c r="J102" s="32">
        <v>9688.8000000000011</v>
      </c>
      <c r="K102" s="33"/>
      <c r="L102" s="34" t="s">
        <v>319</v>
      </c>
      <c r="M102" s="10"/>
      <c r="N102" s="10"/>
    </row>
    <row r="103" spans="1:15" s="1" customFormat="1" ht="42" customHeight="1" outlineLevel="1">
      <c r="A103" s="17"/>
      <c r="B103" s="27">
        <v>19894</v>
      </c>
      <c r="C103" s="28" t="s">
        <v>209</v>
      </c>
      <c r="D103" s="29" t="s">
        <v>210</v>
      </c>
      <c r="E103" s="31"/>
      <c r="F103" s="51">
        <v>13827.2</v>
      </c>
      <c r="G103" s="51">
        <v>15209.92</v>
      </c>
      <c r="H103" s="32">
        <v>13827.2</v>
      </c>
      <c r="I103" s="32">
        <f t="shared" si="6"/>
        <v>11061.76</v>
      </c>
      <c r="J103" s="32">
        <v>15209.920000000002</v>
      </c>
      <c r="K103" s="33"/>
      <c r="L103" s="84"/>
      <c r="M103" s="10"/>
      <c r="N103" s="10"/>
    </row>
    <row r="104" spans="1:15" s="1" customFormat="1" ht="42" customHeight="1" outlineLevel="1">
      <c r="A104" s="17"/>
      <c r="B104" s="27">
        <v>19886</v>
      </c>
      <c r="C104" s="28" t="s">
        <v>211</v>
      </c>
      <c r="D104" s="29" t="s">
        <v>212</v>
      </c>
      <c r="E104" s="31"/>
      <c r="F104" s="30">
        <v>13043.2</v>
      </c>
      <c r="G104" s="30">
        <v>14347.52</v>
      </c>
      <c r="H104" s="32">
        <v>13043.2</v>
      </c>
      <c r="I104" s="32">
        <f t="shared" si="6"/>
        <v>10434.560000000001</v>
      </c>
      <c r="J104" s="32">
        <v>14347.520000000002</v>
      </c>
      <c r="K104" s="33"/>
      <c r="L104" s="84"/>
      <c r="M104" s="10"/>
      <c r="N104" s="10"/>
    </row>
    <row r="105" spans="1:15" s="1" customFormat="1" ht="42" customHeight="1" outlineLevel="1">
      <c r="A105" s="17"/>
      <c r="B105" s="27">
        <v>79479</v>
      </c>
      <c r="C105" s="28" t="s">
        <v>213</v>
      </c>
      <c r="D105" s="29" t="s">
        <v>214</v>
      </c>
      <c r="E105" s="31" t="s">
        <v>42</v>
      </c>
      <c r="F105" s="30">
        <v>10361.780000000001</v>
      </c>
      <c r="G105" s="30">
        <v>11397.96</v>
      </c>
      <c r="H105" s="45">
        <v>10361.780000000001</v>
      </c>
      <c r="I105" s="45">
        <f t="shared" si="6"/>
        <v>8289.4240000000009</v>
      </c>
      <c r="J105" s="45">
        <v>11397.96</v>
      </c>
      <c r="K105" s="33" t="s">
        <v>325</v>
      </c>
      <c r="L105" s="84"/>
      <c r="M105" s="10"/>
      <c r="N105" s="10"/>
    </row>
    <row r="106" spans="1:15" s="1" customFormat="1" ht="42" customHeight="1" outlineLevel="1">
      <c r="A106" s="17"/>
      <c r="B106" s="27">
        <v>79617</v>
      </c>
      <c r="C106" s="28" t="s">
        <v>215</v>
      </c>
      <c r="D106" s="29" t="s">
        <v>216</v>
      </c>
      <c r="E106" s="31" t="s">
        <v>16</v>
      </c>
      <c r="F106" s="30">
        <v>12584.6</v>
      </c>
      <c r="G106" s="30">
        <v>12584.6</v>
      </c>
      <c r="H106" s="45">
        <v>11459.699999999999</v>
      </c>
      <c r="I106" s="45">
        <f t="shared" si="6"/>
        <v>9167.7599999999984</v>
      </c>
      <c r="J106" s="45">
        <v>12032.684999999999</v>
      </c>
      <c r="K106" s="33" t="s">
        <v>26</v>
      </c>
      <c r="L106" s="84"/>
      <c r="M106" s="10">
        <f>G106/J106</f>
        <v>1.0458679837459388</v>
      </c>
      <c r="N106" s="10">
        <f t="shared" si="5"/>
        <v>1.0981613829332357</v>
      </c>
      <c r="O106" s="68" t="s">
        <v>326</v>
      </c>
    </row>
    <row r="107" spans="1:15" s="1" customFormat="1" ht="42" customHeight="1" outlineLevel="1">
      <c r="A107" s="17"/>
      <c r="B107" s="27">
        <v>79451</v>
      </c>
      <c r="C107" s="28" t="s">
        <v>217</v>
      </c>
      <c r="D107" s="29" t="s">
        <v>218</v>
      </c>
      <c r="E107" s="31" t="s">
        <v>42</v>
      </c>
      <c r="F107" s="30">
        <v>13445.6</v>
      </c>
      <c r="G107" s="30">
        <v>13445.6</v>
      </c>
      <c r="H107" s="45">
        <v>11807.46</v>
      </c>
      <c r="I107" s="45">
        <f t="shared" si="6"/>
        <v>9445.9679999999989</v>
      </c>
      <c r="J107" s="45">
        <v>12397.832999999999</v>
      </c>
      <c r="K107" s="33" t="s">
        <v>26</v>
      </c>
      <c r="L107" s="84"/>
      <c r="M107" s="10">
        <f>G107/J107</f>
        <v>1.0845121078820792</v>
      </c>
      <c r="N107" s="10">
        <f t="shared" si="5"/>
        <v>1.1387377132761831</v>
      </c>
      <c r="O107" s="68" t="s">
        <v>326</v>
      </c>
    </row>
    <row r="108" spans="1:15" s="1" customFormat="1" ht="42" customHeight="1" outlineLevel="1">
      <c r="A108" s="17"/>
      <c r="B108" s="27">
        <v>79674</v>
      </c>
      <c r="C108" s="28" t="s">
        <v>219</v>
      </c>
      <c r="D108" s="29" t="s">
        <v>220</v>
      </c>
      <c r="E108" s="31" t="s">
        <v>11</v>
      </c>
      <c r="F108" s="30">
        <v>11912</v>
      </c>
      <c r="G108" s="30">
        <v>13103.2</v>
      </c>
      <c r="H108" s="45">
        <v>11308.550000000001</v>
      </c>
      <c r="I108" s="45">
        <f t="shared" si="6"/>
        <v>9046.84</v>
      </c>
      <c r="J108" s="45">
        <v>11873.977500000001</v>
      </c>
      <c r="K108" s="33" t="s">
        <v>26</v>
      </c>
      <c r="L108" s="84"/>
      <c r="M108" s="10">
        <f>G108/J108</f>
        <v>1.1035223875066296</v>
      </c>
      <c r="N108" s="10">
        <f t="shared" si="5"/>
        <v>1.0533622789836008</v>
      </c>
      <c r="O108" s="68" t="s">
        <v>326</v>
      </c>
    </row>
    <row r="109" spans="1:15" s="1" customFormat="1" ht="42" customHeight="1" outlineLevel="1">
      <c r="A109" s="17"/>
      <c r="B109" s="27">
        <v>85684</v>
      </c>
      <c r="C109" s="28" t="s">
        <v>221</v>
      </c>
      <c r="D109" s="29" t="s">
        <v>222</v>
      </c>
      <c r="E109" s="31" t="s">
        <v>16</v>
      </c>
      <c r="F109" s="30">
        <v>11618.6</v>
      </c>
      <c r="G109" s="30">
        <v>11618.6</v>
      </c>
      <c r="H109" s="45">
        <v>11618.6</v>
      </c>
      <c r="I109" s="45">
        <f t="shared" si="6"/>
        <v>9294.880000000001</v>
      </c>
      <c r="J109" s="45">
        <v>11618.6</v>
      </c>
      <c r="K109" s="33" t="s">
        <v>325</v>
      </c>
      <c r="L109" s="84"/>
      <c r="M109" s="10">
        <f>G109/J109</f>
        <v>1</v>
      </c>
      <c r="N109" s="10">
        <f t="shared" si="5"/>
        <v>1</v>
      </c>
    </row>
    <row r="110" spans="1:15" s="1" customFormat="1" ht="42" customHeight="1" outlineLevel="1">
      <c r="A110" s="17"/>
      <c r="B110" s="27">
        <v>79679</v>
      </c>
      <c r="C110" s="28" t="s">
        <v>223</v>
      </c>
      <c r="D110" s="29" t="s">
        <v>224</v>
      </c>
      <c r="E110" s="31" t="s">
        <v>11</v>
      </c>
      <c r="F110" s="30">
        <v>10276</v>
      </c>
      <c r="G110" s="30">
        <v>10276</v>
      </c>
      <c r="H110" s="45">
        <v>10276</v>
      </c>
      <c r="I110" s="45">
        <f t="shared" si="6"/>
        <v>8220.7999999999993</v>
      </c>
      <c r="J110" s="45">
        <v>10276</v>
      </c>
      <c r="K110" s="33" t="s">
        <v>325</v>
      </c>
      <c r="L110" s="84"/>
      <c r="M110" s="10">
        <f>G110/J110</f>
        <v>1</v>
      </c>
      <c r="N110" s="10">
        <f t="shared" si="5"/>
        <v>1</v>
      </c>
    </row>
    <row r="111" spans="1:15" s="1" customFormat="1" ht="42" customHeight="1" outlineLevel="1">
      <c r="A111" s="17"/>
      <c r="B111" s="27">
        <v>20487</v>
      </c>
      <c r="C111" s="28" t="s">
        <v>225</v>
      </c>
      <c r="D111" s="29" t="s">
        <v>226</v>
      </c>
      <c r="E111" s="31"/>
      <c r="F111" s="30">
        <v>13091.2</v>
      </c>
      <c r="G111" s="30">
        <v>14400.32</v>
      </c>
      <c r="H111" s="32">
        <v>13091.2</v>
      </c>
      <c r="I111" s="32">
        <f t="shared" si="6"/>
        <v>10472.960000000001</v>
      </c>
      <c r="J111" s="32">
        <v>14400.320000000002</v>
      </c>
      <c r="K111" s="33"/>
      <c r="L111" s="84"/>
      <c r="M111" s="10"/>
      <c r="N111" s="10"/>
    </row>
    <row r="112" spans="1:15" s="1" customFormat="1" ht="42" customHeight="1" outlineLevel="1">
      <c r="A112" s="17"/>
      <c r="B112" s="27">
        <v>20488</v>
      </c>
      <c r="C112" s="28" t="s">
        <v>227</v>
      </c>
      <c r="D112" s="29" t="s">
        <v>228</v>
      </c>
      <c r="E112" s="31"/>
      <c r="F112" s="30">
        <v>13780.8</v>
      </c>
      <c r="G112" s="30">
        <v>15158.88</v>
      </c>
      <c r="H112" s="32">
        <v>13780.800000000001</v>
      </c>
      <c r="I112" s="32">
        <f t="shared" si="6"/>
        <v>11024.640000000001</v>
      </c>
      <c r="J112" s="32">
        <v>15158.880000000003</v>
      </c>
      <c r="K112" s="33"/>
      <c r="L112" s="84"/>
      <c r="M112" s="10"/>
      <c r="N112" s="10"/>
    </row>
    <row r="113" spans="1:15" s="1" customFormat="1" ht="42" customHeight="1" outlineLevel="1">
      <c r="A113" s="17"/>
      <c r="B113" s="27">
        <v>79686</v>
      </c>
      <c r="C113" s="28" t="s">
        <v>229</v>
      </c>
      <c r="D113" s="29" t="s">
        <v>230</v>
      </c>
      <c r="E113" s="31"/>
      <c r="F113" s="30">
        <v>12043.2</v>
      </c>
      <c r="G113" s="30">
        <v>13247.52</v>
      </c>
      <c r="H113" s="32">
        <v>12043.2</v>
      </c>
      <c r="I113" s="32">
        <f t="shared" si="6"/>
        <v>9634.5600000000013</v>
      </c>
      <c r="J113" s="32">
        <v>13247.520000000002</v>
      </c>
      <c r="K113" s="33"/>
      <c r="L113" s="84"/>
      <c r="M113" s="10"/>
      <c r="N113" s="10"/>
    </row>
    <row r="114" spans="1:15" s="1" customFormat="1" ht="42" customHeight="1" outlineLevel="1">
      <c r="A114" s="17"/>
      <c r="B114" s="27">
        <v>79684</v>
      </c>
      <c r="C114" s="28" t="s">
        <v>231</v>
      </c>
      <c r="D114" s="29" t="s">
        <v>232</v>
      </c>
      <c r="E114" s="31" t="s">
        <v>16</v>
      </c>
      <c r="F114" s="30">
        <v>8499.2000000000007</v>
      </c>
      <c r="G114" s="30">
        <v>9349.1200000000008</v>
      </c>
      <c r="H114" s="45">
        <v>7293.375</v>
      </c>
      <c r="I114" s="45">
        <f t="shared" si="6"/>
        <v>5834.7</v>
      </c>
      <c r="J114" s="45">
        <v>7658.0437500000007</v>
      </c>
      <c r="K114" s="33" t="s">
        <v>26</v>
      </c>
      <c r="L114" s="84"/>
      <c r="M114" s="10">
        <f>G114/J114</f>
        <v>1.2208235295077807</v>
      </c>
      <c r="N114" s="10">
        <f t="shared" si="5"/>
        <v>1.1653315508937907</v>
      </c>
      <c r="O114" s="68" t="s">
        <v>326</v>
      </c>
    </row>
    <row r="115" spans="1:15" s="1" customFormat="1" ht="42" customHeight="1" outlineLevel="1">
      <c r="A115" s="17"/>
      <c r="B115" s="27">
        <v>79685</v>
      </c>
      <c r="C115" s="28" t="s">
        <v>233</v>
      </c>
      <c r="D115" s="29" t="s">
        <v>234</v>
      </c>
      <c r="E115" s="31"/>
      <c r="F115" s="30">
        <v>10611.2</v>
      </c>
      <c r="G115" s="30">
        <v>11672.32</v>
      </c>
      <c r="H115" s="32">
        <v>10611.2</v>
      </c>
      <c r="I115" s="32">
        <f t="shared" si="6"/>
        <v>8488.9600000000009</v>
      </c>
      <c r="J115" s="32">
        <v>11672.320000000002</v>
      </c>
      <c r="K115" s="33"/>
      <c r="L115" s="84"/>
      <c r="M115" s="10"/>
      <c r="N115" s="10"/>
    </row>
    <row r="116" spans="1:15" s="1" customFormat="1" ht="42" customHeight="1" outlineLevel="1">
      <c r="A116" s="17"/>
      <c r="B116" s="27">
        <v>14769</v>
      </c>
      <c r="C116" s="28" t="s">
        <v>235</v>
      </c>
      <c r="D116" s="29" t="s">
        <v>236</v>
      </c>
      <c r="E116" s="31" t="s">
        <v>42</v>
      </c>
      <c r="F116" s="30">
        <v>10856</v>
      </c>
      <c r="G116" s="30">
        <v>11941.6</v>
      </c>
      <c r="H116" s="45">
        <v>8667.1350000000002</v>
      </c>
      <c r="I116" s="45">
        <f t="shared" si="6"/>
        <v>6933.7080000000005</v>
      </c>
      <c r="J116" s="45">
        <v>9100.491750000001</v>
      </c>
      <c r="K116" s="33" t="s">
        <v>26</v>
      </c>
      <c r="L116" s="84"/>
      <c r="M116" s="10">
        <f t="shared" ref="M116:M121" si="8">G116/J116</f>
        <v>1.3121928273821026</v>
      </c>
      <c r="N116" s="10">
        <f t="shared" si="5"/>
        <v>1.2525476988647344</v>
      </c>
      <c r="O116" s="68" t="s">
        <v>326</v>
      </c>
    </row>
    <row r="117" spans="1:15" s="1" customFormat="1" ht="42" customHeight="1" outlineLevel="1">
      <c r="A117" s="17"/>
      <c r="B117" s="27">
        <v>14770</v>
      </c>
      <c r="C117" s="28" t="s">
        <v>237</v>
      </c>
      <c r="D117" s="29" t="s">
        <v>238</v>
      </c>
      <c r="E117" s="31" t="s">
        <v>11</v>
      </c>
      <c r="F117" s="30">
        <v>13244.8</v>
      </c>
      <c r="G117" s="30">
        <v>14569.28</v>
      </c>
      <c r="H117" s="45">
        <v>10574.1</v>
      </c>
      <c r="I117" s="45">
        <f t="shared" si="6"/>
        <v>8459.2800000000007</v>
      </c>
      <c r="J117" s="45">
        <v>11102.805</v>
      </c>
      <c r="K117" s="33" t="s">
        <v>26</v>
      </c>
      <c r="L117" s="84"/>
      <c r="M117" s="10">
        <f t="shared" si="8"/>
        <v>1.3122161471808251</v>
      </c>
      <c r="N117" s="10">
        <f t="shared" si="5"/>
        <v>1.2525699586726056</v>
      </c>
      <c r="O117" s="68" t="s">
        <v>326</v>
      </c>
    </row>
    <row r="118" spans="1:15" s="1" customFormat="1" ht="42" customHeight="1" outlineLevel="1">
      <c r="A118" s="17"/>
      <c r="B118" s="27">
        <v>79476</v>
      </c>
      <c r="C118" s="28" t="s">
        <v>239</v>
      </c>
      <c r="D118" s="29" t="s">
        <v>240</v>
      </c>
      <c r="E118" s="31" t="s">
        <v>42</v>
      </c>
      <c r="F118" s="30">
        <v>10735.2</v>
      </c>
      <c r="G118" s="30">
        <v>10735.2</v>
      </c>
      <c r="H118" s="45">
        <v>9790.1999999999989</v>
      </c>
      <c r="I118" s="45">
        <f t="shared" si="6"/>
        <v>7832.1599999999989</v>
      </c>
      <c r="J118" s="45">
        <v>9790.1999999999989</v>
      </c>
      <c r="K118" s="33" t="s">
        <v>26</v>
      </c>
      <c r="L118" s="84"/>
      <c r="M118" s="10">
        <f t="shared" si="8"/>
        <v>1.0965250965250968</v>
      </c>
      <c r="N118" s="10">
        <f t="shared" si="5"/>
        <v>1.0965250965250968</v>
      </c>
      <c r="O118" s="68" t="s">
        <v>326</v>
      </c>
    </row>
    <row r="119" spans="1:15" s="1" customFormat="1" ht="42" customHeight="1" outlineLevel="1">
      <c r="A119" s="17"/>
      <c r="B119" s="27">
        <v>79446</v>
      </c>
      <c r="C119" s="28" t="s">
        <v>241</v>
      </c>
      <c r="D119" s="29" t="s">
        <v>242</v>
      </c>
      <c r="E119" s="31" t="s">
        <v>42</v>
      </c>
      <c r="F119" s="30">
        <v>12784.8</v>
      </c>
      <c r="G119" s="30">
        <v>12784.8</v>
      </c>
      <c r="H119" s="45">
        <v>11769.659999999998</v>
      </c>
      <c r="I119" s="45">
        <f t="shared" si="6"/>
        <v>9415.7279999999992</v>
      </c>
      <c r="J119" s="45">
        <v>11769.659999999998</v>
      </c>
      <c r="K119" s="33" t="s">
        <v>26</v>
      </c>
      <c r="L119" s="84"/>
      <c r="M119" s="10">
        <f t="shared" si="8"/>
        <v>1.0862505798808124</v>
      </c>
      <c r="N119" s="10">
        <f t="shared" si="5"/>
        <v>1.0862505798808124</v>
      </c>
      <c r="O119" s="68" t="s">
        <v>326</v>
      </c>
    </row>
    <row r="120" spans="1:15" s="1" customFormat="1" ht="42" customHeight="1" outlineLevel="1">
      <c r="A120" s="17"/>
      <c r="B120" s="27">
        <v>79676</v>
      </c>
      <c r="C120" s="28" t="s">
        <v>243</v>
      </c>
      <c r="D120" s="29" t="s">
        <v>244</v>
      </c>
      <c r="E120" s="31" t="s">
        <v>19</v>
      </c>
      <c r="F120" s="30">
        <v>7572.8</v>
      </c>
      <c r="G120" s="30">
        <v>8330.08</v>
      </c>
      <c r="H120" s="45">
        <v>6287.2650000000003</v>
      </c>
      <c r="I120" s="45">
        <f t="shared" si="6"/>
        <v>5029.8119999999999</v>
      </c>
      <c r="J120" s="45">
        <v>6601.6282500000007</v>
      </c>
      <c r="K120" s="33" t="s">
        <v>26</v>
      </c>
      <c r="L120" s="84"/>
      <c r="M120" s="10">
        <f t="shared" si="8"/>
        <v>1.2618220361014723</v>
      </c>
      <c r="N120" s="10">
        <f t="shared" si="5"/>
        <v>1.2044664890059509</v>
      </c>
      <c r="O120" s="68" t="s">
        <v>326</v>
      </c>
    </row>
    <row r="121" spans="1:15" s="1" customFormat="1" ht="42" customHeight="1" outlineLevel="1">
      <c r="A121" s="17"/>
      <c r="B121" s="27">
        <v>79677</v>
      </c>
      <c r="C121" s="28" t="s">
        <v>245</v>
      </c>
      <c r="D121" s="29" t="s">
        <v>246</v>
      </c>
      <c r="E121" s="31" t="s">
        <v>42</v>
      </c>
      <c r="F121" s="30">
        <v>9741.2000000000007</v>
      </c>
      <c r="G121" s="30">
        <v>9741.2000000000007</v>
      </c>
      <c r="H121" s="45">
        <v>8415.6799999999985</v>
      </c>
      <c r="I121" s="45">
        <f t="shared" si="6"/>
        <v>6732.543999999999</v>
      </c>
      <c r="J121" s="45">
        <v>8415.6799999999985</v>
      </c>
      <c r="K121" s="33" t="s">
        <v>26</v>
      </c>
      <c r="L121" s="84"/>
      <c r="M121" s="10">
        <f t="shared" si="8"/>
        <v>1.1575059888208681</v>
      </c>
      <c r="N121" s="10">
        <f t="shared" si="5"/>
        <v>1.1575059888208681</v>
      </c>
      <c r="O121" s="68" t="s">
        <v>326</v>
      </c>
    </row>
    <row r="122" spans="1:15" s="1" customFormat="1" ht="24.95" customHeight="1">
      <c r="A122" s="18"/>
      <c r="B122" s="35"/>
      <c r="C122" s="35"/>
      <c r="D122" s="36" t="s">
        <v>247</v>
      </c>
      <c r="E122" s="38"/>
      <c r="F122" s="37"/>
      <c r="G122" s="37"/>
      <c r="H122" s="40"/>
      <c r="I122" s="40"/>
      <c r="J122" s="40"/>
      <c r="K122" s="41"/>
      <c r="L122" s="39"/>
      <c r="M122" s="10"/>
      <c r="N122" s="10"/>
    </row>
    <row r="123" spans="1:15" s="1" customFormat="1" ht="42" customHeight="1" outlineLevel="1">
      <c r="A123" s="17"/>
      <c r="B123" s="27">
        <v>77598</v>
      </c>
      <c r="C123" s="28" t="s">
        <v>248</v>
      </c>
      <c r="D123" s="29" t="s">
        <v>249</v>
      </c>
      <c r="E123" s="67"/>
      <c r="F123" s="30">
        <v>1848</v>
      </c>
      <c r="G123" s="30">
        <v>2032.8</v>
      </c>
      <c r="H123" s="32">
        <v>1848</v>
      </c>
      <c r="I123" s="32">
        <f t="shared" ref="I123:I141" si="9">-(H123*$I$1-H123)</f>
        <v>1478.4</v>
      </c>
      <c r="J123" s="32">
        <v>2032.8000000000002</v>
      </c>
      <c r="K123" s="33"/>
      <c r="L123" s="46" t="s">
        <v>321</v>
      </c>
      <c r="M123" s="10"/>
      <c r="N123" s="10"/>
    </row>
    <row r="124" spans="1:15" s="1" customFormat="1" ht="42" customHeight="1" outlineLevel="1">
      <c r="A124" s="17"/>
      <c r="B124" s="27">
        <v>19859</v>
      </c>
      <c r="C124" s="28"/>
      <c r="D124" s="29" t="s">
        <v>250</v>
      </c>
      <c r="E124" s="67"/>
      <c r="F124" s="30">
        <v>1848</v>
      </c>
      <c r="G124" s="30">
        <v>2032.8</v>
      </c>
      <c r="H124" s="32">
        <v>1848</v>
      </c>
      <c r="I124" s="32">
        <f t="shared" si="9"/>
        <v>1478.4</v>
      </c>
      <c r="J124" s="32">
        <v>2032.8000000000002</v>
      </c>
      <c r="K124" s="33"/>
      <c r="L124" s="34" t="s">
        <v>319</v>
      </c>
      <c r="M124" s="10"/>
      <c r="N124" s="10"/>
    </row>
    <row r="125" spans="1:15" s="1" customFormat="1" ht="42" customHeight="1" outlineLevel="1">
      <c r="A125" s="17"/>
      <c r="B125" s="27">
        <v>19858</v>
      </c>
      <c r="C125" s="28"/>
      <c r="D125" s="29" t="s">
        <v>251</v>
      </c>
      <c r="E125" s="67"/>
      <c r="F125" s="30">
        <v>1848</v>
      </c>
      <c r="G125" s="30">
        <v>2032.8</v>
      </c>
      <c r="H125" s="32">
        <v>1848</v>
      </c>
      <c r="I125" s="32">
        <f t="shared" si="9"/>
        <v>1478.4</v>
      </c>
      <c r="J125" s="32">
        <v>2032.8000000000002</v>
      </c>
      <c r="K125" s="33"/>
      <c r="L125" s="34" t="s">
        <v>319</v>
      </c>
      <c r="M125" s="10"/>
      <c r="N125" s="10"/>
    </row>
    <row r="126" spans="1:15" s="1" customFormat="1" ht="42" customHeight="1" outlineLevel="1">
      <c r="A126" s="17"/>
      <c r="B126" s="27">
        <v>77601</v>
      </c>
      <c r="C126" s="28" t="s">
        <v>252</v>
      </c>
      <c r="D126" s="29" t="s">
        <v>253</v>
      </c>
      <c r="E126" s="67"/>
      <c r="F126" s="30">
        <v>11457.6</v>
      </c>
      <c r="G126" s="30">
        <v>12603.36</v>
      </c>
      <c r="H126" s="32">
        <v>11457.6</v>
      </c>
      <c r="I126" s="32">
        <f t="shared" si="9"/>
        <v>9166.08</v>
      </c>
      <c r="J126" s="32">
        <v>12603.36</v>
      </c>
      <c r="K126" s="33"/>
      <c r="L126" s="34" t="s">
        <v>319</v>
      </c>
      <c r="M126" s="10"/>
      <c r="N126" s="10"/>
    </row>
    <row r="127" spans="1:15" s="1" customFormat="1" ht="42" customHeight="1" outlineLevel="1">
      <c r="A127" s="17"/>
      <c r="B127" s="27">
        <v>77600</v>
      </c>
      <c r="C127" s="28" t="s">
        <v>254</v>
      </c>
      <c r="D127" s="29" t="s">
        <v>255</v>
      </c>
      <c r="E127" s="67"/>
      <c r="F127" s="30">
        <v>7956.8</v>
      </c>
      <c r="G127" s="30">
        <v>8752.48</v>
      </c>
      <c r="H127" s="32">
        <v>7956.8</v>
      </c>
      <c r="I127" s="32">
        <f t="shared" si="9"/>
        <v>6365.4400000000005</v>
      </c>
      <c r="J127" s="32">
        <v>8752.4800000000014</v>
      </c>
      <c r="K127" s="33"/>
      <c r="L127" s="34" t="s">
        <v>319</v>
      </c>
      <c r="M127" s="10"/>
      <c r="N127" s="10"/>
    </row>
    <row r="128" spans="1:15" s="1" customFormat="1" ht="42" customHeight="1" outlineLevel="1">
      <c r="A128" s="17"/>
      <c r="B128" s="27">
        <v>77603</v>
      </c>
      <c r="C128" s="28" t="s">
        <v>256</v>
      </c>
      <c r="D128" s="29" t="s">
        <v>257</v>
      </c>
      <c r="E128" s="67"/>
      <c r="F128" s="30">
        <v>11296</v>
      </c>
      <c r="G128" s="30">
        <v>12425.6</v>
      </c>
      <c r="H128" s="32">
        <v>11296</v>
      </c>
      <c r="I128" s="32">
        <f t="shared" si="9"/>
        <v>9036.7999999999993</v>
      </c>
      <c r="J128" s="32">
        <v>12425.6</v>
      </c>
      <c r="K128" s="33"/>
      <c r="L128" s="34" t="s">
        <v>319</v>
      </c>
      <c r="M128" s="10"/>
      <c r="N128" s="10"/>
    </row>
    <row r="129" spans="1:14" s="1" customFormat="1" ht="42" customHeight="1" outlineLevel="1">
      <c r="A129" s="17"/>
      <c r="B129" s="27">
        <v>77602</v>
      </c>
      <c r="C129" s="28" t="s">
        <v>258</v>
      </c>
      <c r="D129" s="29" t="s">
        <v>259</v>
      </c>
      <c r="E129" s="67"/>
      <c r="F129" s="30">
        <v>8532.7999999999993</v>
      </c>
      <c r="G129" s="30">
        <v>9386.08</v>
      </c>
      <c r="H129" s="32">
        <v>8532.8000000000011</v>
      </c>
      <c r="I129" s="32">
        <f t="shared" si="9"/>
        <v>6826.2400000000007</v>
      </c>
      <c r="J129" s="32">
        <v>9386.0800000000017</v>
      </c>
      <c r="K129" s="33"/>
      <c r="L129" s="34" t="s">
        <v>319</v>
      </c>
      <c r="M129" s="10"/>
      <c r="N129" s="10"/>
    </row>
    <row r="130" spans="1:14" s="1" customFormat="1" ht="42" customHeight="1" outlineLevel="1">
      <c r="A130" s="17"/>
      <c r="B130" s="27">
        <v>77605</v>
      </c>
      <c r="C130" s="28" t="s">
        <v>260</v>
      </c>
      <c r="D130" s="29" t="s">
        <v>261</v>
      </c>
      <c r="E130" s="67"/>
      <c r="F130" s="30">
        <v>13488</v>
      </c>
      <c r="G130" s="30">
        <v>14836.8</v>
      </c>
      <c r="H130" s="32">
        <v>13488</v>
      </c>
      <c r="I130" s="32">
        <f t="shared" si="9"/>
        <v>10790.4</v>
      </c>
      <c r="J130" s="32">
        <v>14836.800000000001</v>
      </c>
      <c r="K130" s="33"/>
      <c r="L130" s="47" t="s">
        <v>320</v>
      </c>
      <c r="M130" s="10"/>
      <c r="N130" s="10"/>
    </row>
    <row r="131" spans="1:14" s="1" customFormat="1" ht="42" customHeight="1" outlineLevel="1">
      <c r="A131" s="17"/>
      <c r="B131" s="27">
        <v>77604</v>
      </c>
      <c r="C131" s="28" t="s">
        <v>262</v>
      </c>
      <c r="D131" s="29" t="s">
        <v>263</v>
      </c>
      <c r="E131" s="67"/>
      <c r="F131" s="30">
        <v>10222.4</v>
      </c>
      <c r="G131" s="30">
        <v>11244.64</v>
      </c>
      <c r="H131" s="32">
        <v>10222.400000000001</v>
      </c>
      <c r="I131" s="32">
        <f t="shared" si="9"/>
        <v>8177.920000000001</v>
      </c>
      <c r="J131" s="32">
        <v>11244.640000000003</v>
      </c>
      <c r="K131" s="33"/>
      <c r="L131" s="47" t="s">
        <v>320</v>
      </c>
      <c r="M131" s="10"/>
      <c r="N131" s="10"/>
    </row>
    <row r="132" spans="1:14" s="1" customFormat="1" ht="42" customHeight="1" outlineLevel="1">
      <c r="A132" s="17"/>
      <c r="B132" s="27">
        <v>77607</v>
      </c>
      <c r="C132" s="28" t="s">
        <v>264</v>
      </c>
      <c r="D132" s="29" t="s">
        <v>265</v>
      </c>
      <c r="E132" s="67"/>
      <c r="F132" s="30">
        <v>14545.6</v>
      </c>
      <c r="G132" s="30">
        <v>16000.16</v>
      </c>
      <c r="H132" s="32">
        <v>14545.6</v>
      </c>
      <c r="I132" s="32">
        <f t="shared" si="9"/>
        <v>11636.48</v>
      </c>
      <c r="J132" s="32">
        <v>16000.160000000002</v>
      </c>
      <c r="K132" s="33"/>
      <c r="L132" s="47" t="s">
        <v>320</v>
      </c>
      <c r="M132" s="10"/>
      <c r="N132" s="10"/>
    </row>
    <row r="133" spans="1:14" s="1" customFormat="1" ht="42" customHeight="1" outlineLevel="1">
      <c r="A133" s="17"/>
      <c r="B133" s="27">
        <v>77606</v>
      </c>
      <c r="C133" s="28" t="s">
        <v>266</v>
      </c>
      <c r="D133" s="29" t="s">
        <v>267</v>
      </c>
      <c r="E133" s="67"/>
      <c r="F133" s="30">
        <v>10953.6</v>
      </c>
      <c r="G133" s="30">
        <v>12048.96</v>
      </c>
      <c r="H133" s="32">
        <v>10953.6</v>
      </c>
      <c r="I133" s="32">
        <f t="shared" si="9"/>
        <v>8762.880000000001</v>
      </c>
      <c r="J133" s="32">
        <v>12048.960000000001</v>
      </c>
      <c r="K133" s="33"/>
      <c r="L133" s="47" t="s">
        <v>320</v>
      </c>
      <c r="M133" s="10"/>
      <c r="N133" s="10"/>
    </row>
    <row r="134" spans="1:14" s="1" customFormat="1" ht="42" customHeight="1" outlineLevel="1">
      <c r="A134" s="17"/>
      <c r="B134" s="27">
        <v>77590</v>
      </c>
      <c r="C134" s="28" t="s">
        <v>268</v>
      </c>
      <c r="D134" s="29" t="s">
        <v>269</v>
      </c>
      <c r="E134" s="67"/>
      <c r="F134" s="30">
        <v>12936</v>
      </c>
      <c r="G134" s="30">
        <v>14229.6</v>
      </c>
      <c r="H134" s="32">
        <v>12936</v>
      </c>
      <c r="I134" s="32">
        <f t="shared" si="9"/>
        <v>10348.799999999999</v>
      </c>
      <c r="J134" s="32">
        <v>14229.6</v>
      </c>
      <c r="K134" s="33"/>
      <c r="L134" s="34" t="s">
        <v>319</v>
      </c>
      <c r="M134" s="10"/>
      <c r="N134" s="10"/>
    </row>
    <row r="135" spans="1:14" s="1" customFormat="1" ht="42" customHeight="1" outlineLevel="1">
      <c r="A135" s="17"/>
      <c r="B135" s="27">
        <v>77591</v>
      </c>
      <c r="C135" s="28" t="s">
        <v>270</v>
      </c>
      <c r="D135" s="29" t="s">
        <v>271</v>
      </c>
      <c r="E135" s="67"/>
      <c r="F135" s="30">
        <v>12936</v>
      </c>
      <c r="G135" s="30">
        <v>14229.6</v>
      </c>
      <c r="H135" s="32">
        <v>12936</v>
      </c>
      <c r="I135" s="32">
        <f t="shared" si="9"/>
        <v>10348.799999999999</v>
      </c>
      <c r="J135" s="32">
        <v>14229.6</v>
      </c>
      <c r="K135" s="33"/>
      <c r="L135" s="34" t="s">
        <v>319</v>
      </c>
      <c r="M135" s="10"/>
      <c r="N135" s="10"/>
    </row>
    <row r="136" spans="1:14" s="1" customFormat="1" ht="42" customHeight="1" outlineLevel="1">
      <c r="A136" s="17"/>
      <c r="B136" s="27">
        <v>77592</v>
      </c>
      <c r="C136" s="28" t="s">
        <v>272</v>
      </c>
      <c r="D136" s="29" t="s">
        <v>273</v>
      </c>
      <c r="E136" s="67"/>
      <c r="F136" s="30">
        <v>13897.6</v>
      </c>
      <c r="G136" s="30">
        <v>15287.36</v>
      </c>
      <c r="H136" s="32">
        <v>13897.6</v>
      </c>
      <c r="I136" s="32">
        <f t="shared" si="9"/>
        <v>11118.08</v>
      </c>
      <c r="J136" s="32">
        <v>15287.360000000002</v>
      </c>
      <c r="K136" s="33"/>
      <c r="L136" s="34" t="s">
        <v>319</v>
      </c>
      <c r="M136" s="10"/>
      <c r="N136" s="10"/>
    </row>
    <row r="137" spans="1:14" s="1" customFormat="1" ht="42" customHeight="1" outlineLevel="1">
      <c r="A137" s="17"/>
      <c r="B137" s="27">
        <v>77593</v>
      </c>
      <c r="C137" s="28" t="s">
        <v>274</v>
      </c>
      <c r="D137" s="29" t="s">
        <v>275</v>
      </c>
      <c r="E137" s="67"/>
      <c r="F137" s="30">
        <v>13897.6</v>
      </c>
      <c r="G137" s="30">
        <v>15287.36</v>
      </c>
      <c r="H137" s="32">
        <v>13897.6</v>
      </c>
      <c r="I137" s="32">
        <f t="shared" si="9"/>
        <v>11118.08</v>
      </c>
      <c r="J137" s="32">
        <v>15287.360000000002</v>
      </c>
      <c r="K137" s="33"/>
      <c r="L137" s="34" t="s">
        <v>319</v>
      </c>
      <c r="M137" s="10"/>
      <c r="N137" s="10"/>
    </row>
    <row r="138" spans="1:14" s="1" customFormat="1" ht="42" customHeight="1" outlineLevel="1">
      <c r="A138" s="17"/>
      <c r="B138" s="27">
        <v>77594</v>
      </c>
      <c r="C138" s="28" t="s">
        <v>276</v>
      </c>
      <c r="D138" s="29" t="s">
        <v>277</v>
      </c>
      <c r="E138" s="67"/>
      <c r="F138" s="30">
        <v>15209.6</v>
      </c>
      <c r="G138" s="30">
        <v>16730.560000000001</v>
      </c>
      <c r="H138" s="32">
        <v>15209.6</v>
      </c>
      <c r="I138" s="32">
        <f t="shared" si="9"/>
        <v>12167.68</v>
      </c>
      <c r="J138" s="32">
        <v>16730.560000000001</v>
      </c>
      <c r="K138" s="33"/>
      <c r="L138" s="47" t="s">
        <v>320</v>
      </c>
      <c r="M138" s="10"/>
      <c r="N138" s="10"/>
    </row>
    <row r="139" spans="1:14" s="1" customFormat="1" ht="42" customHeight="1" outlineLevel="1">
      <c r="A139" s="17"/>
      <c r="B139" s="27">
        <v>77595</v>
      </c>
      <c r="C139" s="28" t="s">
        <v>278</v>
      </c>
      <c r="D139" s="29" t="s">
        <v>279</v>
      </c>
      <c r="E139" s="67"/>
      <c r="F139" s="30">
        <v>15209.6</v>
      </c>
      <c r="G139" s="30">
        <v>16730.560000000001</v>
      </c>
      <c r="H139" s="32">
        <v>15209.6</v>
      </c>
      <c r="I139" s="32">
        <f t="shared" si="9"/>
        <v>12167.68</v>
      </c>
      <c r="J139" s="32">
        <v>16730.560000000001</v>
      </c>
      <c r="K139" s="33"/>
      <c r="L139" s="47" t="s">
        <v>320</v>
      </c>
      <c r="M139" s="10"/>
      <c r="N139" s="10"/>
    </row>
    <row r="140" spans="1:14" s="1" customFormat="1" ht="42" customHeight="1" outlineLevel="1">
      <c r="A140" s="17"/>
      <c r="B140" s="27">
        <v>77596</v>
      </c>
      <c r="C140" s="28" t="s">
        <v>280</v>
      </c>
      <c r="D140" s="29" t="s">
        <v>281</v>
      </c>
      <c r="E140" s="67"/>
      <c r="F140" s="30">
        <v>18110.400000000001</v>
      </c>
      <c r="G140" s="30">
        <v>19921.439999999999</v>
      </c>
      <c r="H140" s="32">
        <v>18110.400000000001</v>
      </c>
      <c r="I140" s="32">
        <f t="shared" si="9"/>
        <v>14488.320000000002</v>
      </c>
      <c r="J140" s="32">
        <v>19921.440000000002</v>
      </c>
      <c r="K140" s="33"/>
      <c r="L140" s="47" t="s">
        <v>320</v>
      </c>
      <c r="M140" s="10"/>
      <c r="N140" s="10"/>
    </row>
    <row r="141" spans="1:14" s="1" customFormat="1" ht="42" customHeight="1" outlineLevel="1">
      <c r="A141" s="17"/>
      <c r="B141" s="27">
        <v>77597</v>
      </c>
      <c r="C141" s="28" t="s">
        <v>282</v>
      </c>
      <c r="D141" s="29" t="s">
        <v>283</v>
      </c>
      <c r="E141" s="67"/>
      <c r="F141" s="30">
        <v>18110.400000000001</v>
      </c>
      <c r="G141" s="30">
        <v>19921.439999999999</v>
      </c>
      <c r="H141" s="32">
        <v>18110.400000000001</v>
      </c>
      <c r="I141" s="32">
        <f t="shared" si="9"/>
        <v>14488.320000000002</v>
      </c>
      <c r="J141" s="32">
        <v>19921.440000000002</v>
      </c>
      <c r="K141" s="33"/>
      <c r="L141" s="47" t="s">
        <v>320</v>
      </c>
      <c r="M141" s="10"/>
      <c r="N141" s="10"/>
    </row>
    <row r="142" spans="1:14" s="1" customFormat="1" ht="12" customHeight="1">
      <c r="A142" s="18"/>
      <c r="B142" s="35"/>
      <c r="C142" s="35"/>
      <c r="D142" s="36" t="s">
        <v>284</v>
      </c>
      <c r="E142" s="38"/>
      <c r="F142" s="37"/>
      <c r="G142" s="37"/>
      <c r="H142" s="40"/>
      <c r="I142" s="40"/>
      <c r="J142" s="40"/>
      <c r="K142" s="41"/>
      <c r="L142" s="39"/>
      <c r="M142" s="10"/>
      <c r="N142" s="10"/>
    </row>
    <row r="143" spans="1:14" s="1" customFormat="1" ht="42" customHeight="1">
      <c r="A143" s="17"/>
      <c r="B143" s="27">
        <v>79497</v>
      </c>
      <c r="C143" s="28" t="s">
        <v>285</v>
      </c>
      <c r="D143" s="66" t="s">
        <v>286</v>
      </c>
      <c r="E143" s="67"/>
      <c r="F143" s="30">
        <v>4622.8</v>
      </c>
      <c r="G143" s="30">
        <v>4622.8</v>
      </c>
      <c r="H143" s="32">
        <v>5283.2000000000007</v>
      </c>
      <c r="I143" s="32">
        <f t="shared" ref="I143:I158" si="10">-(H143*$I$1-H143)</f>
        <v>4226.5600000000004</v>
      </c>
      <c r="J143" s="32">
        <v>5811.5200000000013</v>
      </c>
      <c r="K143" s="33" t="s">
        <v>323</v>
      </c>
      <c r="L143" s="84"/>
      <c r="M143" s="68" t="s">
        <v>326</v>
      </c>
      <c r="N143" s="10"/>
    </row>
    <row r="144" spans="1:14" s="1" customFormat="1" ht="42" customHeight="1">
      <c r="A144" s="17"/>
      <c r="B144" s="27">
        <v>85682</v>
      </c>
      <c r="C144" s="28" t="s">
        <v>287</v>
      </c>
      <c r="D144" s="66" t="s">
        <v>288</v>
      </c>
      <c r="E144" s="31"/>
      <c r="F144" s="30">
        <v>5191.2</v>
      </c>
      <c r="G144" s="30">
        <v>5191.2</v>
      </c>
      <c r="H144" s="32">
        <v>5932.8</v>
      </c>
      <c r="I144" s="32">
        <f t="shared" si="10"/>
        <v>4746.24</v>
      </c>
      <c r="J144" s="32">
        <v>6526.0800000000008</v>
      </c>
      <c r="K144" s="33" t="s">
        <v>323</v>
      </c>
      <c r="L144" s="84"/>
      <c r="M144" s="68" t="s">
        <v>326</v>
      </c>
      <c r="N144" s="10"/>
    </row>
    <row r="145" spans="1:15" s="1" customFormat="1" ht="42" customHeight="1">
      <c r="A145" s="17"/>
      <c r="B145" s="27">
        <v>79499</v>
      </c>
      <c r="C145" s="28" t="s">
        <v>289</v>
      </c>
      <c r="D145" s="66" t="s">
        <v>290</v>
      </c>
      <c r="E145" s="31"/>
      <c r="F145" s="30">
        <v>8044.8</v>
      </c>
      <c r="G145" s="30">
        <v>8849.2800000000007</v>
      </c>
      <c r="H145" s="32">
        <v>8044.8</v>
      </c>
      <c r="I145" s="32">
        <f t="shared" si="10"/>
        <v>6435.84</v>
      </c>
      <c r="J145" s="32">
        <v>8849.2800000000007</v>
      </c>
      <c r="K145" s="33"/>
      <c r="L145" s="34" t="s">
        <v>319</v>
      </c>
      <c r="M145" s="10"/>
      <c r="N145" s="10"/>
    </row>
    <row r="146" spans="1:15" s="1" customFormat="1" ht="42" customHeight="1">
      <c r="A146" s="17"/>
      <c r="B146" s="27">
        <v>79498</v>
      </c>
      <c r="C146" s="28" t="s">
        <v>291</v>
      </c>
      <c r="D146" s="66" t="s">
        <v>292</v>
      </c>
      <c r="E146" s="31"/>
      <c r="F146" s="30">
        <v>7070.4</v>
      </c>
      <c r="G146" s="30">
        <v>7777.44</v>
      </c>
      <c r="H146" s="32">
        <v>7070.4000000000005</v>
      </c>
      <c r="I146" s="32">
        <f t="shared" si="10"/>
        <v>5656.3200000000006</v>
      </c>
      <c r="J146" s="32">
        <v>7777.4400000000014</v>
      </c>
      <c r="K146" s="33"/>
      <c r="L146" s="34" t="s">
        <v>319</v>
      </c>
      <c r="M146" s="10"/>
      <c r="N146" s="10"/>
    </row>
    <row r="147" spans="1:15" s="1" customFormat="1" ht="42" customHeight="1">
      <c r="A147" s="17"/>
      <c r="B147" s="27">
        <v>79494</v>
      </c>
      <c r="C147" s="28" t="s">
        <v>293</v>
      </c>
      <c r="D147" s="66" t="s">
        <v>294</v>
      </c>
      <c r="E147" s="31" t="s">
        <v>19</v>
      </c>
      <c r="F147" s="30">
        <v>8463</v>
      </c>
      <c r="G147" s="30">
        <v>8463</v>
      </c>
      <c r="H147" s="45">
        <v>7264.95</v>
      </c>
      <c r="I147" s="45">
        <f t="shared" si="10"/>
        <v>5811.96</v>
      </c>
      <c r="J147" s="45">
        <v>7264.95</v>
      </c>
      <c r="K147" s="33" t="s">
        <v>26</v>
      </c>
      <c r="L147" s="84"/>
      <c r="M147" s="10">
        <f>G147/J147</f>
        <v>1.1649082237317532</v>
      </c>
      <c r="N147" s="10">
        <f t="shared" ref="N147:N153" si="11">F147/H147</f>
        <v>1.1649082237317532</v>
      </c>
      <c r="O147" s="68" t="s">
        <v>326</v>
      </c>
    </row>
    <row r="148" spans="1:15" s="1" customFormat="1" ht="42" customHeight="1">
      <c r="A148" s="17"/>
      <c r="B148" s="27">
        <v>14771</v>
      </c>
      <c r="C148" s="28" t="s">
        <v>295</v>
      </c>
      <c r="D148" s="66" t="s">
        <v>296</v>
      </c>
      <c r="E148" s="31" t="s">
        <v>11</v>
      </c>
      <c r="F148" s="30">
        <v>15441.6</v>
      </c>
      <c r="G148" s="30">
        <v>16985.759999999998</v>
      </c>
      <c r="H148" s="45">
        <v>13254</v>
      </c>
      <c r="I148" s="45">
        <f t="shared" si="10"/>
        <v>10603.2</v>
      </c>
      <c r="J148" s="45">
        <v>13916.7</v>
      </c>
      <c r="K148" s="33" t="s">
        <v>26</v>
      </c>
      <c r="L148" s="84"/>
      <c r="M148" s="10">
        <f>G148/J148</f>
        <v>1.2205307292677141</v>
      </c>
      <c r="N148" s="10">
        <f t="shared" si="11"/>
        <v>1.1650520597555456</v>
      </c>
      <c r="O148" s="68" t="s">
        <v>326</v>
      </c>
    </row>
    <row r="149" spans="1:15" s="1" customFormat="1" ht="42" customHeight="1">
      <c r="A149" s="17"/>
      <c r="B149" s="27">
        <v>79626</v>
      </c>
      <c r="C149" s="28" t="s">
        <v>297</v>
      </c>
      <c r="D149" s="66" t="s">
        <v>298</v>
      </c>
      <c r="E149" s="67"/>
      <c r="F149" s="30">
        <v>10003.200000000001</v>
      </c>
      <c r="G149" s="30">
        <v>11003.52</v>
      </c>
      <c r="H149" s="32">
        <v>10003.200000000001</v>
      </c>
      <c r="I149" s="32">
        <f t="shared" si="10"/>
        <v>8002.56</v>
      </c>
      <c r="J149" s="32">
        <v>11003.520000000002</v>
      </c>
      <c r="K149" s="33"/>
      <c r="L149" s="34" t="s">
        <v>319</v>
      </c>
      <c r="M149" s="10"/>
      <c r="N149" s="10"/>
    </row>
    <row r="150" spans="1:15" s="1" customFormat="1" ht="42" customHeight="1">
      <c r="A150" s="17"/>
      <c r="B150" s="27">
        <v>85679</v>
      </c>
      <c r="C150" s="28" t="s">
        <v>299</v>
      </c>
      <c r="D150" s="66" t="s">
        <v>300</v>
      </c>
      <c r="E150" s="31" t="s">
        <v>11</v>
      </c>
      <c r="F150" s="30">
        <v>10523.8</v>
      </c>
      <c r="G150" s="30">
        <v>10523.8</v>
      </c>
      <c r="H150" s="45">
        <v>9108.2599999999984</v>
      </c>
      <c r="I150" s="45">
        <f t="shared" si="10"/>
        <v>7286.6079999999984</v>
      </c>
      <c r="J150" s="45">
        <v>9108.2599999999984</v>
      </c>
      <c r="K150" s="33" t="s">
        <v>26</v>
      </c>
      <c r="L150" s="46" t="s">
        <v>321</v>
      </c>
      <c r="M150" s="10">
        <f>G150/J150</f>
        <v>1.1554127791696769</v>
      </c>
      <c r="N150" s="10">
        <f t="shared" si="11"/>
        <v>1.1554127791696769</v>
      </c>
      <c r="O150" s="68" t="s">
        <v>326</v>
      </c>
    </row>
    <row r="151" spans="1:15" s="1" customFormat="1" ht="42" customHeight="1">
      <c r="A151" s="17"/>
      <c r="B151" s="27">
        <v>85678</v>
      </c>
      <c r="C151" s="28" t="s">
        <v>301</v>
      </c>
      <c r="D151" s="66" t="s">
        <v>302</v>
      </c>
      <c r="E151" s="31"/>
      <c r="F151" s="30">
        <v>9344</v>
      </c>
      <c r="G151" s="30">
        <v>10278.4</v>
      </c>
      <c r="H151" s="32">
        <v>9344</v>
      </c>
      <c r="I151" s="32">
        <f t="shared" si="10"/>
        <v>7475.2</v>
      </c>
      <c r="J151" s="32">
        <v>10278.400000000001</v>
      </c>
      <c r="K151" s="33"/>
      <c r="L151" s="84"/>
      <c r="M151" s="10"/>
      <c r="N151" s="10"/>
    </row>
    <row r="152" spans="1:15" s="1" customFormat="1" ht="42" customHeight="1">
      <c r="A152" s="17"/>
      <c r="B152" s="27">
        <v>79616</v>
      </c>
      <c r="C152" s="28" t="s">
        <v>303</v>
      </c>
      <c r="D152" s="66" t="s">
        <v>304</v>
      </c>
      <c r="E152" s="31" t="s">
        <v>23</v>
      </c>
      <c r="F152" s="30">
        <v>9455.6</v>
      </c>
      <c r="G152" s="30">
        <v>9455.6</v>
      </c>
      <c r="H152" s="45">
        <v>8151.4999999999991</v>
      </c>
      <c r="I152" s="45">
        <f t="shared" si="10"/>
        <v>6521.1999999999989</v>
      </c>
      <c r="J152" s="45">
        <v>8151.4999999999991</v>
      </c>
      <c r="K152" s="33" t="s">
        <v>26</v>
      </c>
      <c r="L152" s="84"/>
      <c r="M152" s="10">
        <f>G152/J152</f>
        <v>1.1599828252468873</v>
      </c>
      <c r="N152" s="10">
        <f t="shared" si="11"/>
        <v>1.1599828252468873</v>
      </c>
      <c r="O152" s="68" t="s">
        <v>326</v>
      </c>
    </row>
    <row r="153" spans="1:15" s="1" customFormat="1" ht="42" customHeight="1">
      <c r="A153" s="17"/>
      <c r="B153" s="27">
        <v>79620</v>
      </c>
      <c r="C153" s="28" t="s">
        <v>305</v>
      </c>
      <c r="D153" s="66" t="s">
        <v>306</v>
      </c>
      <c r="E153" s="31" t="s">
        <v>16</v>
      </c>
      <c r="F153" s="30">
        <v>8045.8</v>
      </c>
      <c r="G153" s="30">
        <v>8045.8</v>
      </c>
      <c r="H153" s="45">
        <v>6762.7699999999995</v>
      </c>
      <c r="I153" s="45">
        <f t="shared" si="10"/>
        <v>5410.2159999999994</v>
      </c>
      <c r="J153" s="45">
        <v>6762.7699999999995</v>
      </c>
      <c r="K153" s="33" t="s">
        <v>26</v>
      </c>
      <c r="L153" s="46" t="s">
        <v>321</v>
      </c>
      <c r="M153" s="10">
        <f>G153/J153</f>
        <v>1.1897195971473229</v>
      </c>
      <c r="N153" s="10">
        <f t="shared" si="11"/>
        <v>1.1897195971473229</v>
      </c>
      <c r="O153" s="68" t="s">
        <v>326</v>
      </c>
    </row>
    <row r="154" spans="1:15" s="1" customFormat="1" ht="42" customHeight="1">
      <c r="A154" s="17"/>
      <c r="B154" s="27">
        <v>79449</v>
      </c>
      <c r="C154" s="28" t="s">
        <v>307</v>
      </c>
      <c r="D154" s="66" t="s">
        <v>308</v>
      </c>
      <c r="E154" s="31"/>
      <c r="F154" s="30">
        <v>14612.8</v>
      </c>
      <c r="G154" s="30">
        <v>16074.08</v>
      </c>
      <c r="H154" s="32">
        <v>14612.800000000001</v>
      </c>
      <c r="I154" s="32">
        <f t="shared" si="10"/>
        <v>11690.240000000002</v>
      </c>
      <c r="J154" s="32">
        <v>16074.080000000002</v>
      </c>
      <c r="K154" s="33"/>
      <c r="L154" s="84"/>
      <c r="M154" s="10"/>
      <c r="N154" s="10"/>
    </row>
    <row r="155" spans="1:15" s="1" customFormat="1" ht="42" customHeight="1">
      <c r="A155" s="17"/>
      <c r="B155" s="27">
        <v>79678</v>
      </c>
      <c r="C155" s="28" t="s">
        <v>309</v>
      </c>
      <c r="D155" s="66" t="s">
        <v>310</v>
      </c>
      <c r="E155" s="31"/>
      <c r="F155" s="30">
        <v>10320</v>
      </c>
      <c r="G155" s="30">
        <v>11352</v>
      </c>
      <c r="H155" s="32">
        <v>10320</v>
      </c>
      <c r="I155" s="32">
        <f t="shared" si="10"/>
        <v>8256</v>
      </c>
      <c r="J155" s="32">
        <v>11352.000000000002</v>
      </c>
      <c r="K155" s="33"/>
      <c r="L155" s="84"/>
      <c r="M155" s="10"/>
      <c r="N155" s="10"/>
    </row>
    <row r="156" spans="1:15" s="1" customFormat="1" ht="42" customHeight="1">
      <c r="A156" s="17"/>
      <c r="B156" s="27">
        <v>79627</v>
      </c>
      <c r="C156" s="28" t="s">
        <v>311</v>
      </c>
      <c r="D156" s="66" t="s">
        <v>312</v>
      </c>
      <c r="E156" s="31"/>
      <c r="F156" s="30">
        <v>10154.200000000001</v>
      </c>
      <c r="G156" s="30">
        <v>10154.200000000001</v>
      </c>
      <c r="H156" s="32">
        <v>10154.200000000001</v>
      </c>
      <c r="I156" s="32">
        <f t="shared" si="10"/>
        <v>8123.3600000000006</v>
      </c>
      <c r="J156" s="32">
        <v>10154.200000000001</v>
      </c>
      <c r="K156" s="33"/>
      <c r="L156" s="84"/>
      <c r="M156" s="10"/>
      <c r="N156" s="10"/>
    </row>
    <row r="157" spans="1:15" s="1" customFormat="1" ht="42" customHeight="1">
      <c r="A157" s="17"/>
      <c r="B157" s="27">
        <v>79459</v>
      </c>
      <c r="C157" s="28" t="s">
        <v>313</v>
      </c>
      <c r="D157" s="66" t="s">
        <v>314</v>
      </c>
      <c r="E157" s="31"/>
      <c r="F157" s="30">
        <v>13536</v>
      </c>
      <c r="G157" s="30">
        <v>14889.6</v>
      </c>
      <c r="H157" s="32">
        <v>13536</v>
      </c>
      <c r="I157" s="32">
        <f t="shared" si="10"/>
        <v>10828.8</v>
      </c>
      <c r="J157" s="32">
        <v>14889.6</v>
      </c>
      <c r="K157" s="33"/>
      <c r="L157" s="34" t="s">
        <v>319</v>
      </c>
      <c r="M157" s="10"/>
      <c r="N157" s="10"/>
    </row>
    <row r="158" spans="1:15" s="1" customFormat="1" ht="42" customHeight="1">
      <c r="A158" s="17"/>
      <c r="B158" s="27">
        <v>79450</v>
      </c>
      <c r="C158" s="28" t="s">
        <v>315</v>
      </c>
      <c r="D158" s="66" t="s">
        <v>316</v>
      </c>
      <c r="E158" s="31"/>
      <c r="F158" s="30">
        <v>8425.6</v>
      </c>
      <c r="G158" s="30">
        <v>9268.16</v>
      </c>
      <c r="H158" s="32">
        <v>8425.6</v>
      </c>
      <c r="I158" s="32">
        <f t="shared" si="10"/>
        <v>6740.4800000000005</v>
      </c>
      <c r="J158" s="32">
        <v>9268.1600000000017</v>
      </c>
      <c r="K158" s="33"/>
      <c r="L158" s="34" t="s">
        <v>319</v>
      </c>
      <c r="M158" s="10"/>
      <c r="N158" s="10"/>
    </row>
  </sheetData>
  <mergeCells count="13">
    <mergeCell ref="A2:A3"/>
    <mergeCell ref="B2:B3"/>
    <mergeCell ref="C2:C3"/>
    <mergeCell ref="D2:D3"/>
    <mergeCell ref="F2:F3"/>
    <mergeCell ref="K2:K3"/>
    <mergeCell ref="H4:J5"/>
    <mergeCell ref="E2:E3"/>
    <mergeCell ref="L2:L3"/>
    <mergeCell ref="H2:H3"/>
    <mergeCell ref="J2:J3"/>
    <mergeCell ref="G2:G3"/>
    <mergeCell ref="I2:I3"/>
  </mergeCells>
  <pageMargins left="0.39370078740157483" right="0.39370078740157483" top="0.39370078740157483" bottom="0.39370078740157483" header="0" footer="0"/>
  <pageSetup paperSize="9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Михайлова</cp:lastModifiedBy>
  <dcterms:created xsi:type="dcterms:W3CDTF">2024-09-06T07:25:52Z</dcterms:created>
  <dcterms:modified xsi:type="dcterms:W3CDTF">2024-09-11T16:43:33Z</dcterms:modified>
</cp:coreProperties>
</file>