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sanit-my.sharepoint.com/personal/a_tkachenko_cersanit_ru/Documents/Рабочий стол/Для акции с фото/"/>
    </mc:Choice>
  </mc:AlternateContent>
  <xr:revisionPtr revIDLastSave="117" documentId="13_ncr:1_{1AFEFA5D-32E8-4A70-87A4-F27B4AE37BD9}" xr6:coauthVersionLast="47" xr6:coauthVersionMax="47" xr10:uidLastSave="{15ABF1DC-D103-4662-980A-B6B4B7EEDEE0}"/>
  <bookViews>
    <workbookView xWindow="-110" yWindow="-110" windowWidth="19420" windowHeight="10420" xr2:uid="{3A5478DC-7F0E-4559-955F-FAA26ED4A800}"/>
  </bookViews>
  <sheets>
    <sheet name="Зона 1" sheetId="1" r:id="rId1"/>
    <sheet name="Зона 2" sheetId="2" r:id="rId2"/>
    <sheet name="Зона 3" sheetId="3" r:id="rId3"/>
  </sheets>
  <externalReferences>
    <externalReference r:id="rId4"/>
    <externalReference r:id="rId5"/>
  </externalReferences>
  <definedNames>
    <definedName name="_xlnm._FilterDatabase" localSheetId="0" hidden="1">'Зона 1'!$B$2:$H$43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3" l="1"/>
  <c r="C3" i="2"/>
  <c r="D3" i="1"/>
  <c r="F43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G43" i="1" s="1"/>
  <c r="D4" i="1"/>
  <c r="D5" i="1"/>
  <c r="D6" i="1"/>
  <c r="D7" i="1"/>
  <c r="D8" i="1"/>
  <c r="D9" i="1"/>
  <c r="E43" i="1" l="1"/>
  <c r="H43" i="1" s="1"/>
  <c r="A4" i="3" l="1"/>
  <c r="C4" i="3" s="1"/>
  <c r="A5" i="3"/>
  <c r="C5" i="3" s="1"/>
  <c r="A6" i="3"/>
  <c r="C6" i="3" s="1"/>
  <c r="A7" i="3"/>
  <c r="C7" i="3" s="1"/>
  <c r="A8" i="3"/>
  <c r="C8" i="3" s="1"/>
  <c r="A9" i="3"/>
  <c r="C9" i="3" s="1"/>
  <c r="A10" i="3"/>
  <c r="C10" i="3" s="1"/>
  <c r="A11" i="3"/>
  <c r="C11" i="3" s="1"/>
  <c r="A12" i="3"/>
  <c r="C12" i="3" s="1"/>
  <c r="A13" i="3"/>
  <c r="C13" i="3" s="1"/>
  <c r="A14" i="3"/>
  <c r="C14" i="3" s="1"/>
  <c r="A15" i="3"/>
  <c r="C15" i="3" s="1"/>
  <c r="A16" i="3"/>
  <c r="C16" i="3" s="1"/>
  <c r="A17" i="3"/>
  <c r="C17" i="3" s="1"/>
  <c r="A18" i="3"/>
  <c r="C18" i="3" s="1"/>
  <c r="A19" i="3"/>
  <c r="C19" i="3" s="1"/>
  <c r="A20" i="3"/>
  <c r="C20" i="3" s="1"/>
  <c r="A21" i="3"/>
  <c r="C21" i="3" s="1"/>
  <c r="A22" i="3"/>
  <c r="C22" i="3" s="1"/>
  <c r="A23" i="3"/>
  <c r="C23" i="3" s="1"/>
  <c r="A24" i="3"/>
  <c r="C24" i="3" s="1"/>
  <c r="A25" i="3"/>
  <c r="C25" i="3" s="1"/>
  <c r="A26" i="3"/>
  <c r="C26" i="3" s="1"/>
  <c r="A27" i="3"/>
  <c r="C27" i="3" s="1"/>
  <c r="A28" i="3"/>
  <c r="C28" i="3" s="1"/>
  <c r="A29" i="3"/>
  <c r="C29" i="3" s="1"/>
  <c r="A30" i="3"/>
  <c r="C30" i="3" s="1"/>
  <c r="A31" i="3"/>
  <c r="C31" i="3" s="1"/>
  <c r="A32" i="3"/>
  <c r="C32" i="3" s="1"/>
  <c r="A33" i="3"/>
  <c r="C33" i="3" s="1"/>
  <c r="A34" i="3"/>
  <c r="C34" i="3" s="1"/>
  <c r="A35" i="3"/>
  <c r="C35" i="3" s="1"/>
  <c r="A36" i="3"/>
  <c r="C36" i="3" s="1"/>
  <c r="A37" i="3"/>
  <c r="C37" i="3" s="1"/>
  <c r="A38" i="3"/>
  <c r="C38" i="3" s="1"/>
  <c r="A39" i="3"/>
  <c r="C39" i="3" s="1"/>
  <c r="A40" i="3"/>
  <c r="C40" i="3" s="1"/>
  <c r="A41" i="3"/>
  <c r="C41" i="3" s="1"/>
  <c r="A42" i="3"/>
  <c r="C42" i="3" s="1"/>
  <c r="A43" i="3"/>
  <c r="C43" i="3" s="1"/>
  <c r="A3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3" i="2"/>
  <c r="C43" i="1"/>
  <c r="B43" i="3" s="1"/>
  <c r="C42" i="1"/>
  <c r="B42" i="2" s="1"/>
  <c r="C41" i="1"/>
  <c r="B41" i="3" s="1"/>
  <c r="C40" i="1"/>
  <c r="B40" i="3" s="1"/>
  <c r="C39" i="1"/>
  <c r="B39" i="3" s="1"/>
  <c r="C38" i="1"/>
  <c r="B38" i="2" s="1"/>
  <c r="C37" i="1"/>
  <c r="B37" i="3" s="1"/>
  <c r="C36" i="1"/>
  <c r="B36" i="3" s="1"/>
  <c r="C35" i="1"/>
  <c r="B35" i="3" s="1"/>
  <c r="C34" i="1"/>
  <c r="B34" i="2" s="1"/>
  <c r="C33" i="1"/>
  <c r="B33" i="3" s="1"/>
  <c r="C32" i="1"/>
  <c r="B32" i="3" s="1"/>
  <c r="C31" i="1"/>
  <c r="B31" i="3" s="1"/>
  <c r="C30" i="1"/>
  <c r="B30" i="2" s="1"/>
  <c r="C29" i="1"/>
  <c r="B29" i="3" s="1"/>
  <c r="C28" i="1"/>
  <c r="B28" i="3" s="1"/>
  <c r="C27" i="1"/>
  <c r="B27" i="3" s="1"/>
  <c r="C26" i="1"/>
  <c r="B26" i="2" s="1"/>
  <c r="C25" i="1"/>
  <c r="B25" i="3" s="1"/>
  <c r="C24" i="1"/>
  <c r="B24" i="3" s="1"/>
  <c r="C23" i="1"/>
  <c r="B23" i="3" s="1"/>
  <c r="C22" i="1"/>
  <c r="B22" i="2" s="1"/>
  <c r="C21" i="1"/>
  <c r="B21" i="3" s="1"/>
  <c r="C20" i="1"/>
  <c r="B20" i="3" s="1"/>
  <c r="C19" i="1"/>
  <c r="B19" i="3" s="1"/>
  <c r="C18" i="1"/>
  <c r="B18" i="2" s="1"/>
  <c r="C17" i="1"/>
  <c r="B17" i="3" s="1"/>
  <c r="C16" i="1"/>
  <c r="B16" i="3" s="1"/>
  <c r="C15" i="1"/>
  <c r="B15" i="3" s="1"/>
  <c r="C14" i="1"/>
  <c r="B14" i="2" s="1"/>
  <c r="C13" i="1"/>
  <c r="B13" i="3" s="1"/>
  <c r="C12" i="1"/>
  <c r="B12" i="3" s="1"/>
  <c r="C11" i="1"/>
  <c r="B11" i="3" s="1"/>
  <c r="C10" i="1"/>
  <c r="B10" i="2" s="1"/>
  <c r="C9" i="1"/>
  <c r="B9" i="3" s="1"/>
  <c r="C8" i="1"/>
  <c r="B8" i="3" s="1"/>
  <c r="C7" i="1"/>
  <c r="B7" i="3" s="1"/>
  <c r="C6" i="1"/>
  <c r="B6" i="2" s="1"/>
  <c r="C5" i="1"/>
  <c r="B5" i="3" s="1"/>
  <c r="C4" i="1"/>
  <c r="B4" i="3" s="1"/>
  <c r="C3" i="1"/>
  <c r="B3" i="3" s="1"/>
  <c r="B41" i="2" l="1"/>
  <c r="B9" i="2"/>
  <c r="B18" i="3"/>
  <c r="C41" i="2"/>
  <c r="C34" i="2"/>
  <c r="C28" i="2"/>
  <c r="B21" i="2"/>
  <c r="C15" i="2"/>
  <c r="C9" i="2"/>
  <c r="B30" i="3"/>
  <c r="C22" i="2"/>
  <c r="C40" i="2"/>
  <c r="B33" i="2"/>
  <c r="C27" i="2"/>
  <c r="C21" i="2"/>
  <c r="C14" i="2"/>
  <c r="C8" i="2"/>
  <c r="B42" i="3"/>
  <c r="C39" i="2"/>
  <c r="C33" i="2"/>
  <c r="C26" i="2"/>
  <c r="C20" i="2"/>
  <c r="B13" i="2"/>
  <c r="C7" i="2"/>
  <c r="B22" i="3"/>
  <c r="C38" i="2"/>
  <c r="C32" i="2"/>
  <c r="B25" i="2"/>
  <c r="C19" i="2"/>
  <c r="C13" i="2"/>
  <c r="C6" i="2"/>
  <c r="B34" i="3"/>
  <c r="C35" i="2"/>
  <c r="B37" i="2"/>
  <c r="C31" i="2"/>
  <c r="C25" i="2"/>
  <c r="C18" i="2"/>
  <c r="C12" i="2"/>
  <c r="B5" i="2"/>
  <c r="B14" i="3"/>
  <c r="C43" i="2"/>
  <c r="C37" i="2"/>
  <c r="C30" i="2"/>
  <c r="C24" i="2"/>
  <c r="B17" i="2"/>
  <c r="C11" i="2"/>
  <c r="C5" i="2"/>
  <c r="B26" i="3"/>
  <c r="B6" i="3"/>
  <c r="C29" i="2"/>
  <c r="C16" i="2"/>
  <c r="C42" i="2"/>
  <c r="C36" i="2"/>
  <c r="B29" i="2"/>
  <c r="C23" i="2"/>
  <c r="C17" i="2"/>
  <c r="C10" i="2"/>
  <c r="C4" i="2"/>
  <c r="B38" i="3"/>
  <c r="B40" i="2"/>
  <c r="B36" i="2"/>
  <c r="B32" i="2"/>
  <c r="B28" i="2"/>
  <c r="B24" i="2"/>
  <c r="B20" i="2"/>
  <c r="B16" i="2"/>
  <c r="B12" i="2"/>
  <c r="B8" i="2"/>
  <c r="B4" i="2"/>
  <c r="B3" i="2"/>
  <c r="B43" i="2"/>
  <c r="B39" i="2"/>
  <c r="B35" i="2"/>
  <c r="B31" i="2"/>
  <c r="B27" i="2"/>
  <c r="B23" i="2"/>
  <c r="B19" i="2"/>
  <c r="B15" i="2"/>
  <c r="B11" i="2"/>
  <c r="B7" i="2"/>
  <c r="B10" i="3"/>
  <c r="E43" i="3" l="1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G28" i="1"/>
  <c r="G20" i="1"/>
  <c r="G26" i="1"/>
  <c r="G3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E30" i="1" s="1"/>
  <c r="H30" i="1" s="1"/>
  <c r="F31" i="1"/>
  <c r="F32" i="1"/>
  <c r="F33" i="1"/>
  <c r="F34" i="1"/>
  <c r="F35" i="1"/>
  <c r="F36" i="1"/>
  <c r="F37" i="1"/>
  <c r="F38" i="1"/>
  <c r="F39" i="1"/>
  <c r="F40" i="1"/>
  <c r="F41" i="1"/>
  <c r="F42" i="1"/>
  <c r="F3" i="1"/>
  <c r="G4" i="1"/>
  <c r="G5" i="1"/>
  <c r="G7" i="1"/>
  <c r="G8" i="1"/>
  <c r="G10" i="1"/>
  <c r="G11" i="1"/>
  <c r="G12" i="1"/>
  <c r="G14" i="1"/>
  <c r="G15" i="1"/>
  <c r="G18" i="1"/>
  <c r="G19" i="1"/>
  <c r="G21" i="1"/>
  <c r="G24" i="1"/>
  <c r="G25" i="1"/>
  <c r="G29" i="1"/>
  <c r="G32" i="1"/>
  <c r="G33" i="1"/>
  <c r="G36" i="1"/>
  <c r="G39" i="1"/>
  <c r="G41" i="1"/>
  <c r="G42" i="1"/>
  <c r="E37" i="1" l="1"/>
  <c r="H37" i="1" s="1"/>
  <c r="E9" i="1"/>
  <c r="H9" i="1" s="1"/>
  <c r="E34" i="1"/>
  <c r="H34" i="1" s="1"/>
  <c r="E5" i="1"/>
  <c r="H5" i="1" s="1"/>
  <c r="E26" i="1"/>
  <c r="H26" i="1" s="1"/>
  <c r="E22" i="1"/>
  <c r="H22" i="1" s="1"/>
  <c r="E19" i="1"/>
  <c r="H19" i="1" s="1"/>
  <c r="E16" i="1"/>
  <c r="H16" i="1" s="1"/>
  <c r="E12" i="1"/>
  <c r="H12" i="1" s="1"/>
  <c r="E39" i="1"/>
  <c r="H39" i="1" s="1"/>
  <c r="E33" i="1"/>
  <c r="H33" i="1" s="1"/>
  <c r="E25" i="1"/>
  <c r="H25" i="1" s="1"/>
  <c r="E11" i="1"/>
  <c r="H11" i="1" s="1"/>
  <c r="E4" i="1"/>
  <c r="H4" i="1" s="1"/>
  <c r="G40" i="1"/>
  <c r="G38" i="1"/>
  <c r="G35" i="1"/>
  <c r="G31" i="1"/>
  <c r="G27" i="1"/>
  <c r="G23" i="1"/>
  <c r="G17" i="1"/>
  <c r="G13" i="1"/>
  <c r="G6" i="1"/>
  <c r="E32" i="1"/>
  <c r="H32" i="1" s="1"/>
  <c r="E24" i="1"/>
  <c r="H24" i="1" s="1"/>
  <c r="E18" i="1"/>
  <c r="H18" i="1" s="1"/>
  <c r="E10" i="1"/>
  <c r="H10" i="1" s="1"/>
  <c r="G3" i="1"/>
  <c r="E38" i="1"/>
  <c r="H38" i="1" s="1"/>
  <c r="E31" i="1"/>
  <c r="H31" i="1" s="1"/>
  <c r="E23" i="1"/>
  <c r="H23" i="1" s="1"/>
  <c r="E17" i="1"/>
  <c r="H17" i="1" s="1"/>
  <c r="E3" i="1"/>
  <c r="H3" i="1" s="1"/>
  <c r="G37" i="1"/>
  <c r="G30" i="1"/>
  <c r="G22" i="1"/>
  <c r="G16" i="1"/>
  <c r="G9" i="1"/>
  <c r="E42" i="1"/>
  <c r="H42" i="1" s="1"/>
  <c r="E29" i="1"/>
  <c r="H29" i="1" s="1"/>
  <c r="E21" i="1"/>
  <c r="H21" i="1" s="1"/>
  <c r="E15" i="1"/>
  <c r="H15" i="1" s="1"/>
  <c r="E8" i="1"/>
  <c r="H8" i="1" s="1"/>
  <c r="E41" i="1"/>
  <c r="H41" i="1" s="1"/>
  <c r="E36" i="1"/>
  <c r="H36" i="1" s="1"/>
  <c r="E28" i="1"/>
  <c r="H28" i="1" s="1"/>
  <c r="E20" i="1"/>
  <c r="H20" i="1" s="1"/>
  <c r="E14" i="1"/>
  <c r="H14" i="1" s="1"/>
  <c r="E7" i="1"/>
  <c r="H7" i="1" s="1"/>
  <c r="E40" i="1"/>
  <c r="H40" i="1" s="1"/>
  <c r="E35" i="1"/>
  <c r="H35" i="1" s="1"/>
  <c r="E27" i="1"/>
  <c r="H27" i="1" s="1"/>
  <c r="E13" i="1"/>
  <c r="H13" i="1" s="1"/>
  <c r="E6" i="1"/>
  <c r="H6" i="1" s="1"/>
  <c r="F30" i="3" l="1"/>
  <c r="D30" i="3"/>
  <c r="G30" i="3" s="1"/>
  <c r="F33" i="2"/>
  <c r="D33" i="2"/>
  <c r="G33" i="2" s="1"/>
  <c r="F34" i="2"/>
  <c r="D34" i="2"/>
  <c r="G34" i="2" s="1"/>
  <c r="F38" i="3"/>
  <c r="D38" i="3"/>
  <c r="G38" i="3" s="1"/>
  <c r="F30" i="2"/>
  <c r="D30" i="2"/>
  <c r="G30" i="2" s="1"/>
  <c r="F40" i="2"/>
  <c r="D40" i="2"/>
  <c r="G40" i="2" s="1"/>
  <c r="F38" i="2"/>
  <c r="D38" i="2"/>
  <c r="G38" i="2" s="1"/>
  <c r="F41" i="3"/>
  <c r="D41" i="3"/>
  <c r="G41" i="3" s="1"/>
  <c r="F37" i="2"/>
  <c r="D37" i="2"/>
  <c r="G37" i="2" s="1"/>
  <c r="F31" i="2"/>
  <c r="D31" i="2"/>
  <c r="G31" i="2" s="1"/>
  <c r="F41" i="2"/>
  <c r="D41" i="2"/>
  <c r="G41" i="2" s="1"/>
  <c r="F37" i="3"/>
  <c r="D37" i="3"/>
  <c r="G37" i="3" s="1"/>
  <c r="F43" i="2"/>
  <c r="D43" i="2"/>
  <c r="G43" i="2" s="1"/>
  <c r="F31" i="3"/>
  <c r="D31" i="3"/>
  <c r="G31" i="3" s="1"/>
  <c r="F39" i="2"/>
  <c r="D39" i="2"/>
  <c r="G39" i="2" s="1"/>
  <c r="F42" i="3"/>
  <c r="D42" i="3"/>
  <c r="G42" i="3" s="1"/>
  <c r="F43" i="3"/>
  <c r="D43" i="3"/>
  <c r="G43" i="3" s="1"/>
  <c r="F40" i="3"/>
  <c r="D40" i="3"/>
  <c r="G40" i="3" s="1"/>
  <c r="F39" i="3"/>
  <c r="D39" i="3"/>
  <c r="G39" i="3" s="1"/>
  <c r="F42" i="2"/>
  <c r="D42" i="2"/>
  <c r="G42" i="2" s="1"/>
  <c r="F35" i="2"/>
  <c r="D35" i="2"/>
  <c r="G35" i="2" s="1"/>
  <c r="F36" i="2"/>
  <c r="D36" i="2"/>
  <c r="G36" i="2" s="1"/>
  <c r="F32" i="2"/>
  <c r="D32" i="2"/>
  <c r="G32" i="2" s="1"/>
  <c r="F35" i="3"/>
  <c r="D35" i="3"/>
  <c r="G35" i="3" s="1"/>
  <c r="F36" i="3"/>
  <c r="D36" i="3"/>
  <c r="G36" i="3" s="1"/>
  <c r="F32" i="3"/>
  <c r="D32" i="3"/>
  <c r="G32" i="3" s="1"/>
  <c r="F33" i="3"/>
  <c r="D33" i="3"/>
  <c r="G33" i="3" s="1"/>
  <c r="F34" i="3"/>
  <c r="D34" i="3"/>
  <c r="G34" i="3" s="1"/>
  <c r="F8" i="2" l="1"/>
  <c r="D8" i="2"/>
  <c r="G8" i="2" s="1"/>
  <c r="F9" i="3"/>
  <c r="D9" i="3"/>
  <c r="G9" i="3" s="1"/>
  <c r="F12" i="2"/>
  <c r="D12" i="2"/>
  <c r="G12" i="2" s="1"/>
  <c r="F14" i="3"/>
  <c r="D14" i="3"/>
  <c r="G14" i="3" s="1"/>
  <c r="F5" i="3"/>
  <c r="D5" i="3"/>
  <c r="G5" i="3" s="1"/>
  <c r="F6" i="2"/>
  <c r="D6" i="2"/>
  <c r="G6" i="2" s="1"/>
  <c r="F7" i="3"/>
  <c r="D7" i="3"/>
  <c r="G7" i="3" s="1"/>
  <c r="F8" i="3"/>
  <c r="D8" i="3"/>
  <c r="G8" i="3" s="1"/>
  <c r="F9" i="2"/>
  <c r="D9" i="2"/>
  <c r="G9" i="2" s="1"/>
  <c r="F12" i="3"/>
  <c r="D12" i="3"/>
  <c r="G12" i="3" s="1"/>
  <c r="F13" i="2"/>
  <c r="D13" i="2"/>
  <c r="G13" i="2" s="1"/>
  <c r="F22" i="3"/>
  <c r="D22" i="3"/>
  <c r="G22" i="3" s="1"/>
  <c r="F21" i="2"/>
  <c r="D21" i="2"/>
  <c r="G21" i="2" s="1"/>
  <c r="F16" i="2"/>
  <c r="D16" i="2"/>
  <c r="G16" i="2" s="1"/>
  <c r="F17" i="3"/>
  <c r="D17" i="3"/>
  <c r="G17" i="3" s="1"/>
  <c r="F13" i="3"/>
  <c r="D13" i="3"/>
  <c r="G13" i="3" s="1"/>
  <c r="F22" i="2"/>
  <c r="D22" i="2"/>
  <c r="G22" i="2" s="1"/>
  <c r="F21" i="3"/>
  <c r="D21" i="3"/>
  <c r="G21" i="3" s="1"/>
  <c r="F15" i="2"/>
  <c r="D15" i="2"/>
  <c r="G15" i="2" s="1"/>
  <c r="F16" i="3"/>
  <c r="D16" i="3"/>
  <c r="G16" i="3" s="1"/>
  <c r="F17" i="2"/>
  <c r="D17" i="2"/>
  <c r="G17" i="2" s="1"/>
  <c r="F10" i="3"/>
  <c r="D10" i="3"/>
  <c r="G10" i="3" s="1"/>
  <c r="F11" i="2"/>
  <c r="D11" i="2"/>
  <c r="G11" i="2" s="1"/>
  <c r="F26" i="3"/>
  <c r="D26" i="3"/>
  <c r="G26" i="3" s="1"/>
  <c r="F27" i="2"/>
  <c r="D27" i="2"/>
  <c r="G27" i="2" s="1"/>
  <c r="F15" i="3"/>
  <c r="D15" i="3"/>
  <c r="G15" i="3" s="1"/>
  <c r="F10" i="2"/>
  <c r="D10" i="2"/>
  <c r="G10" i="2" s="1"/>
  <c r="F11" i="3"/>
  <c r="D11" i="3"/>
  <c r="G11" i="3" s="1"/>
  <c r="F26" i="2"/>
  <c r="D26" i="2"/>
  <c r="G26" i="2" s="1"/>
  <c r="F27" i="3"/>
  <c r="D27" i="3"/>
  <c r="G27" i="3" s="1"/>
  <c r="F4" i="2"/>
  <c r="D4" i="2"/>
  <c r="G4" i="2" s="1"/>
  <c r="F3" i="2"/>
  <c r="D3" i="2"/>
  <c r="G3" i="2" s="1"/>
  <c r="F29" i="2"/>
  <c r="D29" i="2"/>
  <c r="G29" i="2" s="1"/>
  <c r="F19" i="2"/>
  <c r="D19" i="2"/>
  <c r="G19" i="2" s="1"/>
  <c r="F23" i="2"/>
  <c r="D23" i="2"/>
  <c r="G23" i="2" s="1"/>
  <c r="F18" i="3"/>
  <c r="D18" i="3"/>
  <c r="G18" i="3" s="1"/>
  <c r="F4" i="3"/>
  <c r="D4" i="3"/>
  <c r="G4" i="3" s="1"/>
  <c r="F3" i="3"/>
  <c r="D3" i="3"/>
  <c r="G3" i="3" s="1"/>
  <c r="F29" i="3"/>
  <c r="D29" i="3"/>
  <c r="G29" i="3" s="1"/>
  <c r="F19" i="3"/>
  <c r="D19" i="3"/>
  <c r="G19" i="3" s="1"/>
  <c r="F23" i="3"/>
  <c r="D23" i="3"/>
  <c r="G23" i="3" s="1"/>
  <c r="F18" i="2"/>
  <c r="D18" i="2"/>
  <c r="G18" i="2" s="1"/>
  <c r="F25" i="2"/>
  <c r="D25" i="2"/>
  <c r="G25" i="2" s="1"/>
  <c r="F20" i="2"/>
  <c r="D20" i="2"/>
  <c r="G20" i="2" s="1"/>
  <c r="F28" i="2"/>
  <c r="D28" i="2"/>
  <c r="G28" i="2" s="1"/>
  <c r="F24" i="3"/>
  <c r="D24" i="3"/>
  <c r="G24" i="3" s="1"/>
  <c r="F25" i="3"/>
  <c r="D25" i="3"/>
  <c r="G25" i="3" s="1"/>
  <c r="F20" i="3"/>
  <c r="D20" i="3"/>
  <c r="G20" i="3" s="1"/>
  <c r="F28" i="3"/>
  <c r="D28" i="3"/>
  <c r="G28" i="3" s="1"/>
  <c r="F14" i="2"/>
  <c r="D14" i="2"/>
  <c r="G14" i="2" s="1"/>
  <c r="F5" i="2"/>
  <c r="D5" i="2"/>
  <c r="G5" i="2" s="1"/>
  <c r="F6" i="3"/>
  <c r="D6" i="3"/>
  <c r="G6" i="3" s="1"/>
  <c r="F7" i="2"/>
  <c r="D7" i="2"/>
  <c r="G7" i="2" s="1"/>
  <c r="F24" i="2"/>
  <c r="D24" i="2"/>
  <c r="G24" i="2" s="1"/>
</calcChain>
</file>

<file path=xl/sharedStrings.xml><?xml version="1.0" encoding="utf-8"?>
<sst xmlns="http://schemas.openxmlformats.org/spreadsheetml/2006/main" count="24" uniqueCount="9">
  <si>
    <t>скидка РМОП</t>
  </si>
  <si>
    <t>Артикул</t>
  </si>
  <si>
    <t>Наименование</t>
  </si>
  <si>
    <t>РРЦ стандартная с НДС, руб.</t>
  </si>
  <si>
    <t>РРЦ Акция, с НДС, руб</t>
  </si>
  <si>
    <t>% скидки</t>
  </si>
  <si>
    <t>РМОП Стандарт с НДС</t>
  </si>
  <si>
    <t>РМОП Акция с НДС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</si>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</sst>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color theme="1"/>
      <name val="Calibri"/>
      <family val="2"/>
      <charset val="238"/>
    </font>
    <font>
      <sz val="10"/>
      <name val="Arial"/>
      <family val="2"/>
      <charset val="238"/>
    </font>
    <font>
      <b/>
      <sz val="9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</cellStyleXfs>
  <cellXfs count="14">
    <xf numFmtId="0" fontId="0" fillId="0" borderId="0" xfId="0"/>
    <xf numFmtId="43" fontId="0" fillId="0" borderId="0" xfId="1" applyFont="1"/>
    <xf numFmtId="2" fontId="0" fillId="0" borderId="0" xfId="0" applyNumberFormat="1"/>
    <xf numFmtId="43" fontId="0" fillId="0" borderId="0" xfId="1" applyFont="1" applyBorder="1"/>
    <xf numFmtId="0" fontId="5" fillId="3" borderId="0" xfId="0" applyFont="1" applyFill="1" applyAlignment="1">
      <alignment horizontal="center" vertical="center" wrapText="1"/>
    </xf>
    <xf numFmtId="43" fontId="5" fillId="3" borderId="0" xfId="1" applyFont="1" applyFill="1" applyBorder="1" applyAlignment="1">
      <alignment horizontal="center" vertical="center" wrapText="1"/>
    </xf>
    <xf numFmtId="9" fontId="0" fillId="2" borderId="0" xfId="2" applyFont="1" applyFill="1" applyBorder="1"/>
    <xf numFmtId="43" fontId="0" fillId="0" borderId="0" xfId="1" applyFont="1" applyFill="1" applyBorder="1"/>
    <xf numFmtId="0" fontId="6" fillId="0" borderId="0" xfId="4" applyFont="1" applyAlignment="1">
      <alignment vertical="center"/>
    </xf>
    <xf numFmtId="43" fontId="6" fillId="0" borderId="0" xfId="1" applyFont="1" applyBorder="1"/>
    <xf numFmtId="43" fontId="6" fillId="0" borderId="0" xfId="1" applyFont="1"/>
    <xf numFmtId="9" fontId="6" fillId="0" borderId="0" xfId="2" applyFont="1"/>
    <xf numFmtId="9" fontId="2" fillId="0" borderId="0" xfId="2" applyFont="1" applyFill="1" applyBorder="1" applyAlignment="1">
      <alignment horizontal="right"/>
    </xf>
    <xf numFmtId="9" fontId="0" fillId="0" borderId="0" xfId="2" applyFont="1" applyFill="1" applyBorder="1"/>
  </cellXfs>
  <cellStyles count="5">
    <cellStyle name="Normalny 2 2 2 3" xfId="4" xr:uid="{6AA5132C-263E-49C9-916A-15AF046C6B87}"/>
    <cellStyle name="Procentowy 2 5" xfId="3" xr:uid="{19F45971-1857-4C6E-890D-4E96AB5391CD}"/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388937</xdr:colOff>
      <xdr:row>2</xdr:row>
      <xdr:rowOff>119062</xdr:rowOff>
    </xdr:from>
    <xdr:to>
      <xdr:col>0</xdr:col>
      <xdr:colOff>1307732</xdr:colOff>
      <xdr:row>2</xdr:row>
      <xdr:rowOff>896937</xdr:rowOff>
    </xdr:to>
    <xdr:pic>
      <xdr:nvPicPr>
        <xdr:cNvPr id="3" name="Рисунок 2" descr="Cersanit SENSE А63106 Смеситель для раковины сенсорный купить по доступной  цене в интернет-магазине ГИДРОТОП">
          <a:extLst>
            <a:ext uri="{FF2B5EF4-FFF2-40B4-BE49-F238E27FC236}">
              <a16:creationId xmlns:a16="http://schemas.microsoft.com/office/drawing/2014/main" id="{EE6886F4-201D-C61F-7125-24A7B340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7" y="762000"/>
          <a:ext cx="91879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2</xdr:row>
      <xdr:rowOff>932558</xdr:rowOff>
    </xdr:from>
    <xdr:to>
      <xdr:col>0</xdr:col>
      <xdr:colOff>1333500</xdr:colOff>
      <xdr:row>3</xdr:row>
      <xdr:rowOff>968375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DBFD9A-EC12-D6E6-6814-F554E5004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1575496"/>
          <a:ext cx="984250" cy="1012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4</xdr:row>
      <xdr:rowOff>127439</xdr:rowOff>
    </xdr:from>
    <xdr:to>
      <xdr:col>0</xdr:col>
      <xdr:colOff>1666875</xdr:colOff>
      <xdr:row>4</xdr:row>
      <xdr:rowOff>912812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F58349F-D5B3-24D8-5B71-BB14E14A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78564"/>
          <a:ext cx="1587500" cy="785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182563</xdr:colOff>
      <xdr:row>5</xdr:row>
      <xdr:rowOff>79375</xdr:rowOff>
    </xdr:from>
    <xdr:to>
      <xdr:col>0</xdr:col>
      <xdr:colOff>1560005</xdr:colOff>
      <xdr:row>5</xdr:row>
      <xdr:rowOff>889000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1B7391-3854-A1E5-416C-FFC3A4E4D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3" y="3762375"/>
          <a:ext cx="137744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277812</xdr:colOff>
      <xdr:row>6</xdr:row>
      <xdr:rowOff>7939</xdr:rowOff>
    </xdr:from>
    <xdr:to>
      <xdr:col>0</xdr:col>
      <xdr:colOff>1270000</xdr:colOff>
      <xdr:row>7</xdr:row>
      <xdr:rowOff>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B42B9FF-36C9-1715-FD5F-61B3BC4BF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" y="4722814"/>
          <a:ext cx="992188" cy="1023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6</xdr:row>
      <xdr:rowOff>903999</xdr:rowOff>
    </xdr:from>
    <xdr:to>
      <xdr:col>0</xdr:col>
      <xdr:colOff>1476375</xdr:colOff>
      <xdr:row>8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1E4D9F1-3DBF-86C0-8A73-D6041243A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5618874"/>
          <a:ext cx="762000" cy="116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182562</xdr:colOff>
      <xdr:row>8</xdr:row>
      <xdr:rowOff>15875</xdr:rowOff>
    </xdr:from>
    <xdr:to>
      <xdr:col>0</xdr:col>
      <xdr:colOff>1528610</xdr:colOff>
      <xdr:row>9</xdr:row>
      <xdr:rowOff>23813</xdr:rowOff>
    </xdr:to>
    <xdr:pic>
      <xdr:nvPicPr>
        <xdr:cNvPr id="9" name="Рисунок 8" descr="Смеситель WISLA для биде">
          <a:extLst>
            <a:ext uri="{FF2B5EF4-FFF2-40B4-BE49-F238E27FC236}">
              <a16:creationId xmlns:a16="http://schemas.microsoft.com/office/drawing/2014/main" id="{418EC96D-A59A-896C-3D53-57609FA6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" y="6794500"/>
          <a:ext cx="1346048" cy="103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738188</xdr:rowOff>
    </xdr:from>
    <xdr:to>
      <xdr:col>1</xdr:col>
      <xdr:colOff>476546</xdr:colOff>
      <xdr:row>10</xdr:row>
      <xdr:rowOff>363536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7721224-6DE0-11E5-894A-5EB474E1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516813"/>
          <a:ext cx="2191046" cy="168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889001</xdr:rowOff>
    </xdr:from>
    <xdr:to>
      <xdr:col>0</xdr:col>
      <xdr:colOff>1508125</xdr:colOff>
      <xdr:row>10</xdr:row>
      <xdr:rowOff>1022142</xdr:rowOff>
    </xdr:to>
    <xdr:pic>
      <xdr:nvPicPr>
        <xdr:cNvPr id="11" name="Рисунок 10" descr="Смеситель WISLA для раковины с клик-клак">
          <a:extLst>
            <a:ext uri="{FF2B5EF4-FFF2-40B4-BE49-F238E27FC236}">
              <a16:creationId xmlns:a16="http://schemas.microsoft.com/office/drawing/2014/main" id="{B20F99ED-E94D-7F7C-33AA-877653D5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99501"/>
          <a:ext cx="1508125" cy="1165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293688</xdr:colOff>
      <xdr:row>10</xdr:row>
      <xdr:rowOff>944563</xdr:rowOff>
    </xdr:from>
    <xdr:to>
      <xdr:col>1</xdr:col>
      <xdr:colOff>63501</xdr:colOff>
      <xdr:row>12</xdr:row>
      <xdr:rowOff>27435</xdr:rowOff>
    </xdr:to>
    <xdr:pic>
      <xdr:nvPicPr>
        <xdr:cNvPr id="12" name="Рисунок 11" descr="Смеситель WISLA высокий для раковины с клик-клак">
          <a:extLst>
            <a:ext uri="{FF2B5EF4-FFF2-40B4-BE49-F238E27FC236}">
              <a16:creationId xmlns:a16="http://schemas.microsoft.com/office/drawing/2014/main" id="{B1F60626-83D2-7D20-6E03-16AC4C24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88" y="9786938"/>
          <a:ext cx="1484313" cy="1146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7938</xdr:colOff>
      <xdr:row>11</xdr:row>
      <xdr:rowOff>365125</xdr:rowOff>
    </xdr:from>
    <xdr:to>
      <xdr:col>0</xdr:col>
      <xdr:colOff>830058</xdr:colOff>
      <xdr:row>13</xdr:row>
      <xdr:rowOff>673100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68F16AC-4561-840F-9A4F-98E8F012C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8" y="10239375"/>
          <a:ext cx="822120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785813</xdr:colOff>
      <xdr:row>12</xdr:row>
      <xdr:rowOff>976313</xdr:rowOff>
    </xdr:from>
    <xdr:to>
      <xdr:col>0</xdr:col>
      <xdr:colOff>1549173</xdr:colOff>
      <xdr:row>13</xdr:row>
      <xdr:rowOff>987425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608B2F8-1935-7DEF-4C15-A217B722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3" y="11882438"/>
          <a:ext cx="76336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214313</xdr:colOff>
      <xdr:row>14</xdr:row>
      <xdr:rowOff>31750</xdr:rowOff>
    </xdr:from>
    <xdr:to>
      <xdr:col>1</xdr:col>
      <xdr:colOff>23813</xdr:colOff>
      <xdr:row>14</xdr:row>
      <xdr:rowOff>851079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334825C-4349-5DA8-BB83-4538C2B40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3001625"/>
          <a:ext cx="1524000" cy="81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15</xdr:row>
      <xdr:rowOff>0</xdr:rowOff>
    </xdr:from>
    <xdr:to>
      <xdr:col>0</xdr:col>
      <xdr:colOff>1635125</xdr:colOff>
      <xdr:row>16</xdr:row>
      <xdr:rowOff>92604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466C12F-91D1-BD3F-9C2F-FD17446A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14001750"/>
          <a:ext cx="1285875" cy="1124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920751</xdr:rowOff>
    </xdr:from>
    <xdr:to>
      <xdr:col>0</xdr:col>
      <xdr:colOff>1190625</xdr:colOff>
      <xdr:row>17</xdr:row>
      <xdr:rowOff>68053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A1EEEA8-B079-50B6-BECD-246AB71FC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922501"/>
          <a:ext cx="1000125" cy="121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785812</xdr:colOff>
      <xdr:row>16</xdr:row>
      <xdr:rowOff>838192</xdr:rowOff>
    </xdr:from>
    <xdr:to>
      <xdr:col>0</xdr:col>
      <xdr:colOff>1579562</xdr:colOff>
      <xdr:row>18</xdr:row>
      <xdr:rowOff>106363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ACD0B3B-3E64-1318-626D-3416094E0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15871817"/>
          <a:ext cx="793750" cy="133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158751</xdr:rowOff>
    </xdr:from>
    <xdr:to>
      <xdr:col>0</xdr:col>
      <xdr:colOff>1335290</xdr:colOff>
      <xdr:row>19</xdr:row>
      <xdr:rowOff>30163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1747DE1-5D2C-3A15-BA92-7FBD2A107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" y="17256126"/>
          <a:ext cx="1065415" cy="903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261938</xdr:colOff>
      <xdr:row>18</xdr:row>
      <xdr:rowOff>889000</xdr:rowOff>
    </xdr:from>
    <xdr:to>
      <xdr:col>0</xdr:col>
      <xdr:colOff>1119526</xdr:colOff>
      <xdr:row>20</xdr:row>
      <xdr:rowOff>123825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B939E5C-478F-12CA-F709-82927B10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7986375"/>
          <a:ext cx="857588" cy="129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230189</xdr:colOff>
      <xdr:row>24</xdr:row>
      <xdr:rowOff>885060</xdr:rowOff>
    </xdr:from>
    <xdr:to>
      <xdr:col>0</xdr:col>
      <xdr:colOff>1301751</xdr:colOff>
      <xdr:row>26</xdr:row>
      <xdr:rowOff>74612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4C3E819-36A6-4625-2E85-750AB41F1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9" y="24173685"/>
          <a:ext cx="1071562" cy="125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23</xdr:row>
      <xdr:rowOff>159967</xdr:rowOff>
    </xdr:from>
    <xdr:to>
      <xdr:col>0</xdr:col>
      <xdr:colOff>1627187</xdr:colOff>
      <xdr:row>23</xdr:row>
      <xdr:rowOff>954087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3B54159-5AA3-5E33-1C2C-19BF07E92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22416717"/>
          <a:ext cx="1460500" cy="79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24</xdr:row>
      <xdr:rowOff>71438</xdr:rowOff>
    </xdr:from>
    <xdr:to>
      <xdr:col>0</xdr:col>
      <xdr:colOff>1513935</xdr:colOff>
      <xdr:row>24</xdr:row>
      <xdr:rowOff>904876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47C2636-9B59-CD89-F9A3-D382BA37B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3360063"/>
          <a:ext cx="1013873" cy="8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488950</xdr:colOff>
      <xdr:row>25</xdr:row>
      <xdr:rowOff>209550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67DB456-10D9-9D7A-6F7D-F7BA3B32D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21950"/>
          <a:ext cx="22034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79376</xdr:rowOff>
    </xdr:from>
    <xdr:to>
      <xdr:col>1</xdr:col>
      <xdr:colOff>52205</xdr:colOff>
      <xdr:row>33</xdr:row>
      <xdr:rowOff>42863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D9F0F27-5B0D-5D21-DE4F-F4B1BC307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1"/>
          <a:ext cx="1766705" cy="99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33</xdr:row>
      <xdr:rowOff>15875</xdr:rowOff>
    </xdr:from>
    <xdr:to>
      <xdr:col>1</xdr:col>
      <xdr:colOff>36</xdr:colOff>
      <xdr:row>34</xdr:row>
      <xdr:rowOff>266700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5185FE1-9041-9184-FF05-5CF40DF7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2591375"/>
          <a:ext cx="1682786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150813</xdr:colOff>
      <xdr:row>33</xdr:row>
      <xdr:rowOff>928270</xdr:rowOff>
    </xdr:from>
    <xdr:to>
      <xdr:col>0</xdr:col>
      <xdr:colOff>1008063</xdr:colOff>
      <xdr:row>34</xdr:row>
      <xdr:rowOff>936625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4F3AD90-355A-F592-8A89-F0FF100C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3" y="33503770"/>
          <a:ext cx="857250" cy="1040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1198562</xdr:colOff>
      <xdr:row>34</xdr:row>
      <xdr:rowOff>833437</xdr:rowOff>
    </xdr:from>
    <xdr:to>
      <xdr:col>1</xdr:col>
      <xdr:colOff>109662</xdr:colOff>
      <xdr:row>35</xdr:row>
      <xdr:rowOff>966787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E9215F8-FA2D-7E11-B91B-EA4CCFA31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62" y="34440812"/>
          <a:ext cx="625600" cy="116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37</xdr:row>
      <xdr:rowOff>962866</xdr:rowOff>
    </xdr:from>
    <xdr:to>
      <xdr:col>0</xdr:col>
      <xdr:colOff>1079501</xdr:colOff>
      <xdr:row>39</xdr:row>
      <xdr:rowOff>20638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CDF0B34-D340-4789-38F2-D1A681E8D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37665866"/>
          <a:ext cx="912813" cy="1121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38</xdr:row>
      <xdr:rowOff>988207</xdr:rowOff>
    </xdr:from>
    <xdr:to>
      <xdr:col>0</xdr:col>
      <xdr:colOff>1611313</xdr:colOff>
      <xdr:row>40</xdr:row>
      <xdr:rowOff>80963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9481672-66E4-CC58-307C-4EA2508D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723082"/>
          <a:ext cx="1373188" cy="115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39</xdr:row>
      <xdr:rowOff>928689</xdr:rowOff>
    </xdr:from>
    <xdr:to>
      <xdr:col>0</xdr:col>
      <xdr:colOff>1139388</xdr:colOff>
      <xdr:row>41</xdr:row>
      <xdr:rowOff>79377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1ABE4DC-C927-3258-1596-20B60B579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9695439"/>
          <a:ext cx="964763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969987</xdr:rowOff>
    </xdr:from>
    <xdr:to>
      <xdr:col>0</xdr:col>
      <xdr:colOff>1508125</xdr:colOff>
      <xdr:row>37</xdr:row>
      <xdr:rowOff>69849</xdr:rowOff>
    </xdr:to>
    <xdr:pic>
      <xdr:nvPicPr>
        <xdr:cNvPr id="33" name="Рисунок 32" descr="Смеситель VERO для ванны">
          <a:extLst>
            <a:ext uri="{FF2B5EF4-FFF2-40B4-BE49-F238E27FC236}">
              <a16:creationId xmlns:a16="http://schemas.microsoft.com/office/drawing/2014/main" id="{5F9DD797-FF21-E039-5DC5-1A51E90BE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09237"/>
          <a:ext cx="1508125" cy="1163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36</xdr:row>
      <xdr:rowOff>911134</xdr:rowOff>
    </xdr:from>
    <xdr:to>
      <xdr:col>0</xdr:col>
      <xdr:colOff>1516063</xdr:colOff>
      <xdr:row>37</xdr:row>
      <xdr:rowOff>985839</xdr:rowOff>
    </xdr:to>
    <xdr:pic>
      <xdr:nvPicPr>
        <xdr:cNvPr id="34" name="Рисунок 33" descr="Смеситель VERO для душа">
          <a:extLst>
            <a:ext uri="{FF2B5EF4-FFF2-40B4-BE49-F238E27FC236}">
              <a16:creationId xmlns:a16="http://schemas.microsoft.com/office/drawing/2014/main" id="{CACF3F96-8352-981D-67CA-D75513FB8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36582259"/>
          <a:ext cx="1436688" cy="110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29</xdr:row>
      <xdr:rowOff>970226</xdr:rowOff>
    </xdr:from>
    <xdr:to>
      <xdr:col>0</xdr:col>
      <xdr:colOff>1404939</xdr:colOff>
      <xdr:row>30</xdr:row>
      <xdr:rowOff>1022348</xdr:rowOff>
    </xdr:to>
    <xdr:pic>
      <xdr:nvPicPr>
        <xdr:cNvPr id="35" name="Рисунок 34" descr="Смеситель BRASKO для раковины с клик-клак">
          <a:extLst>
            <a:ext uri="{FF2B5EF4-FFF2-40B4-BE49-F238E27FC236}">
              <a16:creationId xmlns:a16="http://schemas.microsoft.com/office/drawing/2014/main" id="{CDE5D965-3808-7D77-33A3-F0E821064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418226"/>
          <a:ext cx="1404938" cy="108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30</xdr:row>
      <xdr:rowOff>992188</xdr:rowOff>
    </xdr:from>
    <xdr:to>
      <xdr:col>1</xdr:col>
      <xdr:colOff>165854</xdr:colOff>
      <xdr:row>32</xdr:row>
      <xdr:rowOff>30163</xdr:rowOff>
    </xdr:to>
    <xdr:pic>
      <xdr:nvPicPr>
        <xdr:cNvPr id="36" name="Рисунок 35" descr="Смеситель BRASKO высокий для раковины с клик-клак">
          <a:extLst>
            <a:ext uri="{FF2B5EF4-FFF2-40B4-BE49-F238E27FC236}">
              <a16:creationId xmlns:a16="http://schemas.microsoft.com/office/drawing/2014/main" id="{2AD50C78-058E-7A97-6514-92BC74897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30472063"/>
          <a:ext cx="1427916" cy="110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1150938</xdr:colOff>
      <xdr:row>25</xdr:row>
      <xdr:rowOff>604584</xdr:rowOff>
    </xdr:from>
    <xdr:to>
      <xdr:col>1</xdr:col>
      <xdr:colOff>238126</xdr:colOff>
      <xdr:row>26</xdr:row>
      <xdr:rowOff>984251</xdr:rowOff>
    </xdr:to>
    <xdr:pic>
      <xdr:nvPicPr>
        <xdr:cNvPr id="37" name="Рисунок 36" descr="Душевая система BRASKO с термостатом">
          <a:extLst>
            <a:ext uri="{FF2B5EF4-FFF2-40B4-BE49-F238E27FC236}">
              <a16:creationId xmlns:a16="http://schemas.microsoft.com/office/drawing/2014/main" id="{F32B7294-0427-A762-C343-6D60B7533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0" r="33193" b="3159"/>
        <a:stretch/>
      </xdr:blipFill>
      <xdr:spPr bwMode="auto">
        <a:xfrm>
          <a:off x="1150938" y="24925084"/>
          <a:ext cx="801688" cy="14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39688</xdr:colOff>
      <xdr:row>26</xdr:row>
      <xdr:rowOff>927586</xdr:rowOff>
    </xdr:from>
    <xdr:to>
      <xdr:col>0</xdr:col>
      <xdr:colOff>1500188</xdr:colOff>
      <xdr:row>27</xdr:row>
      <xdr:rowOff>1023937</xdr:rowOff>
    </xdr:to>
    <xdr:pic>
      <xdr:nvPicPr>
        <xdr:cNvPr id="38" name="Рисунок 37" descr="Смеситель BRASKO для биде">
          <a:extLst>
            <a:ext uri="{FF2B5EF4-FFF2-40B4-BE49-F238E27FC236}">
              <a16:creationId xmlns:a16="http://schemas.microsoft.com/office/drawing/2014/main" id="{75C11440-5832-B4E4-5C58-CDC2D2C5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8" y="26279961"/>
          <a:ext cx="1460500" cy="11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27</xdr:row>
      <xdr:rowOff>960438</xdr:rowOff>
    </xdr:from>
    <xdr:to>
      <xdr:col>0</xdr:col>
      <xdr:colOff>1699100</xdr:colOff>
      <xdr:row>29</xdr:row>
      <xdr:rowOff>111125</xdr:rowOff>
    </xdr:to>
    <xdr:pic>
      <xdr:nvPicPr>
        <xdr:cNvPr id="39" name="Рисунок 38" descr="Смеситель BRASKO для ванны">
          <a:extLst>
            <a:ext uri="{FF2B5EF4-FFF2-40B4-BE49-F238E27FC236}">
              <a16:creationId xmlns:a16="http://schemas.microsoft.com/office/drawing/2014/main" id="{017A5CF5-2247-F7C5-CB25-F3C1AC896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7344688"/>
          <a:ext cx="1572100" cy="1214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28</xdr:row>
      <xdr:rowOff>1023938</xdr:rowOff>
    </xdr:from>
    <xdr:to>
      <xdr:col>0</xdr:col>
      <xdr:colOff>1581346</xdr:colOff>
      <xdr:row>29</xdr:row>
      <xdr:rowOff>968375</xdr:rowOff>
    </xdr:to>
    <xdr:pic>
      <xdr:nvPicPr>
        <xdr:cNvPr id="40" name="Рисунок 39" descr="Смеситель BRASKO для душа">
          <a:extLst>
            <a:ext uri="{FF2B5EF4-FFF2-40B4-BE49-F238E27FC236}">
              <a16:creationId xmlns:a16="http://schemas.microsoft.com/office/drawing/2014/main" id="{6189AA95-3FB7-D0F0-FE47-4216A4A3B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8440063"/>
          <a:ext cx="1263846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539748</xdr:colOff>
      <xdr:row>19</xdr:row>
      <xdr:rowOff>843591</xdr:rowOff>
    </xdr:from>
    <xdr:to>
      <xdr:col>1</xdr:col>
      <xdr:colOff>31749</xdr:colOff>
      <xdr:row>21</xdr:row>
      <xdr:rowOff>57449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BFC953B-BEDB-FF07-4847-D72470950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45146" t="34110" r="39161" b="36346"/>
        <a:stretch/>
      </xdr:blipFill>
      <xdr:spPr>
        <a:xfrm>
          <a:off x="539748" y="18972841"/>
          <a:ext cx="1206501" cy="127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808547</xdr:rowOff>
    </xdr:from>
    <xdr:to>
      <xdr:col>0</xdr:col>
      <xdr:colOff>1349375</xdr:colOff>
      <xdr:row>22</xdr:row>
      <xdr:rowOff>41277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41BBC05-42A8-401D-B550-8095BE4AC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61601" t="34468" r="22254" b="37954"/>
        <a:stretch/>
      </xdr:blipFill>
      <xdr:spPr>
        <a:xfrm>
          <a:off x="0" y="19969672"/>
          <a:ext cx="1349375" cy="129648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642938</xdr:colOff>
      <xdr:row>21</xdr:row>
      <xdr:rowOff>793750</xdr:rowOff>
    </xdr:from>
    <xdr:to>
      <xdr:col>1</xdr:col>
      <xdr:colOff>227085</xdr:colOff>
      <xdr:row>22</xdr:row>
      <xdr:rowOff>984250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94556B5-698B-4BA5-99CA-A497D225D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78702" t="34445" r="4805" b="37954"/>
        <a:stretch/>
      </xdr:blipFill>
      <xdr:spPr>
        <a:xfrm>
          <a:off x="642938" y="20986750"/>
          <a:ext cx="1298647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166687</xdr:rowOff>
    </xdr:from>
    <xdr:to>
      <xdr:col>1</xdr:col>
      <xdr:colOff>103188</xdr:colOff>
      <xdr:row>42</xdr:row>
      <xdr:rowOff>666751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D35D1A9-6253-A9DC-6312-08EB92F07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26223" t="21795" r="41372" b="47060"/>
        <a:stretch/>
      </xdr:blipFill>
      <xdr:spPr>
        <a:xfrm>
          <a:off x="0" y="40997187"/>
          <a:ext cx="1817688" cy="15319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lomakina/OneDrive%20-%20&#1054;&#1054;&#1054;%20&#1062;&#1077;&#1088;&#1089;&#1072;&#1085;&#1080;&#1090;%20&#1058;&#1088;&#1077;&#1081;&#1076;/&#1060;&#1077;&#1076;&#1087;&#1088;&#1086;&#1084;&#1086;%2007_08/&#1059;&#1076;&#1072;&#1083;&#1080;&#1090;&#1100;_&#1076;&#1083;&#1103;%20&#1088;&#1072;&#1089;&#1095;&#1077;&#1090;&#1086;&#1074;_!!v5&#1048;&#1058;&#1054;&#1043;%20&#1060;&#1077;&#1076;&#1055;&#1088;&#1086;&#1084;&#1086;%20&#1080;%20&#1052;&#1086;&#1090;&#1080;&#1074;&#1072;&#1094;&#1080;&#1103;%20BSB_&#1082;&#1072;&#1083;&#1100;&#1082;&#1091;&#1083;&#1103;&#1090;&#1086;&#1088;%2029.07.2022_&#1056;&#1056;&#1062;%20&#1089;&#1085;&#1080;&#1078;&#1077;&#1085;&#1085;&#1099;&#1077;_SKU%20demand%20limit_08.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lomakina/AppData/Local/Microsoft/Windows/INetCache/Content.Outlook/ZO4W3GE4/&#1059;&#1042;&#1045;&#1044;&#1054;&#1052;&#1051;&#1045;&#1053;&#1048;&#1045;%20&#1054;%20&#1056;&#1045;&#1050;&#1054;&#1052;&#1045;&#1053;&#1044;&#1054;&#1042;&#1040;&#1053;&#1053;&#1067;&#1061;%20&#1062;&#1045;&#1053;&#1040;&#1061;%20Cersanit%203DBE%20&#1086;&#1090;%2003.08.2022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тор Смесители МОТИВАЦИЯ"/>
      <sheetName val="калькулятор Смесители ЖЦ"/>
      <sheetName val="снижение РРЦ"/>
      <sheetName val="Факт продаж ТТ&amp;RDIY Jan-May_22"/>
      <sheetName val="Факт продаж ТТ 01_05_22"/>
      <sheetName val="Список точек"/>
      <sheetName val="эффективность"/>
      <sheetName val="Лист2"/>
      <sheetName val="Calcs"/>
      <sheetName val="D_base"/>
      <sheetName val="Паллетизация"/>
      <sheetName val="lists"/>
      <sheetName val="Bonus"/>
      <sheetName val="Logistics cost"/>
      <sheetName val="ТН ВЭД"/>
      <sheetName val="Транспорт"/>
      <sheetName val="Контейнер"/>
      <sheetName val="TDSheet"/>
      <sheetName val="Цены"/>
      <sheetName val="Цены свод"/>
    </sheetNames>
    <sheetDataSet>
      <sheetData sheetId="0"/>
      <sheetData sheetId="1">
        <row r="2">
          <cell r="A2" t="str">
            <v>канал</v>
          </cell>
          <cell r="B2" t="str">
            <v>TT</v>
          </cell>
        </row>
        <row r="3">
          <cell r="A3" t="str">
            <v>дистрибьютер</v>
          </cell>
          <cell r="U3" t="str">
            <v xml:space="preserve">эффективность промо, расчет </v>
          </cell>
          <cell r="X3" t="str">
            <v>План</v>
          </cell>
          <cell r="Y3" t="str">
            <v>Факт</v>
          </cell>
        </row>
        <row r="4">
          <cell r="A4" t="str">
            <v>клиент</v>
          </cell>
          <cell r="U4" t="str">
            <v>ROI</v>
          </cell>
          <cell r="X4">
            <v>-0.46031059637467475</v>
          </cell>
        </row>
        <row r="5">
          <cell r="A5" t="str">
            <v>Зона</v>
          </cell>
          <cell r="B5" t="str">
            <v>ЗОНА 3</v>
          </cell>
          <cell r="U5" t="str">
            <v>прирост продаж, шт</v>
          </cell>
          <cell r="X5">
            <v>19154.8</v>
          </cell>
        </row>
        <row r="6">
          <cell r="A6" t="str">
            <v xml:space="preserve">макро регион </v>
          </cell>
          <cell r="U6" t="str">
            <v>прирост продаж, руб</v>
          </cell>
          <cell r="X6">
            <v>84985285.317660719</v>
          </cell>
        </row>
        <row r="7">
          <cell r="A7" t="str">
            <v>регион</v>
          </cell>
          <cell r="U7" t="str">
            <v>прирост TM , руб</v>
          </cell>
          <cell r="X7">
            <v>-20724547.603507761</v>
          </cell>
        </row>
        <row r="8">
          <cell r="A8" t="str">
            <v>доставка</v>
          </cell>
          <cell r="B8" t="str">
            <v>контейнер 40фт</v>
          </cell>
          <cell r="U8" t="str">
            <v>прирост TM , %</v>
          </cell>
          <cell r="X8">
            <v>-0.91211621861875913</v>
          </cell>
        </row>
        <row r="9">
          <cell r="A9" t="str">
            <v>название промо</v>
          </cell>
          <cell r="U9" t="str">
            <v>ТМ без акции, %</v>
          </cell>
          <cell r="X9">
            <v>0.17987436452164879</v>
          </cell>
        </row>
        <row r="10">
          <cell r="A10" t="str">
            <v>цель акции</v>
          </cell>
          <cell r="U10" t="str">
            <v>ТМ  акция, %</v>
          </cell>
          <cell r="X10">
            <v>9.4501161608435275E-3</v>
          </cell>
        </row>
        <row r="11">
          <cell r="A11" t="str">
            <v>период действия промо цен в ЕРП</v>
          </cell>
          <cell r="B11" t="str">
            <v>10.08.-31.08.2022</v>
          </cell>
          <cell r="U11" t="str">
            <v>Итого доп расходы + сумма скидок</v>
          </cell>
          <cell r="X11">
            <v>45022964.421698414</v>
          </cell>
        </row>
        <row r="12">
          <cell r="A12" t="str">
            <v>период действия акции на полке</v>
          </cell>
        </row>
        <row r="13">
          <cell r="A13" t="str">
            <v>Скидка клиента по КУ (основной ассортимент)</v>
          </cell>
          <cell r="B13">
            <v>0.38</v>
          </cell>
        </row>
        <row r="14">
          <cell r="A14" t="str">
            <v>Скидка клиента по КУ (смесители)</v>
          </cell>
          <cell r="B14">
            <v>0.44</v>
          </cell>
        </row>
        <row r="15">
          <cell r="A15" t="str">
            <v>Бонус</v>
          </cell>
          <cell r="B15">
            <v>7.0000000000000007E-2</v>
          </cell>
        </row>
        <row r="16">
          <cell r="A16" t="str">
            <v>Как освещается промо в сетях (TT)</v>
          </cell>
          <cell r="B16" t="str">
            <v>ЖЦ</v>
          </cell>
        </row>
        <row r="17">
          <cell r="A17" t="str">
            <v>Дополнительные расходы фикс, руб БЕЗ НДС</v>
          </cell>
        </row>
        <row r="18">
          <cell r="A18" t="str">
            <v>Классификация скидки</v>
          </cell>
          <cell r="B18" t="str">
            <v>Посткомпенсация</v>
          </cell>
        </row>
        <row r="19">
          <cell r="A19" t="str">
            <v>Условия отгрузки в счете</v>
          </cell>
        </row>
        <row r="20">
          <cell r="A20" t="str">
            <v>Количество TT участников</v>
          </cell>
        </row>
        <row r="21">
          <cell r="A21" t="str">
            <v>механика акции</v>
          </cell>
          <cell r="B21" t="str">
            <v>Скидка на SKU</v>
          </cell>
        </row>
        <row r="22">
          <cell r="A22" t="str">
            <v>Детализация механики</v>
          </cell>
          <cell r="B22" t="str">
            <v>скидка на полке + мотивация за продажу единицы</v>
          </cell>
        </row>
        <row r="23">
          <cell r="A23" t="str">
            <v>Информация по объёму (в рамках квоты региона / нужно подать доп объёмом в планирование)</v>
          </cell>
        </row>
        <row r="24">
          <cell r="I24">
            <v>2</v>
          </cell>
          <cell r="X24" t="str">
            <v>БЕЗ Акции</v>
          </cell>
          <cell r="AB24" t="str">
            <v>Акция</v>
          </cell>
        </row>
        <row r="25">
          <cell r="G25">
            <v>0</v>
          </cell>
          <cell r="H25">
            <v>19993.400000000012</v>
          </cell>
          <cell r="I25">
            <v>39148.200000000012</v>
          </cell>
          <cell r="U25" t="str">
            <v>сниженное РРЦ</v>
          </cell>
          <cell r="Y25">
            <v>126318106.89372</v>
          </cell>
          <cell r="Z25">
            <v>0.17987436452164879</v>
          </cell>
          <cell r="AA25">
            <v>22721389.205085587</v>
          </cell>
        </row>
        <row r="26">
          <cell r="A26" t="str">
            <v>Артикул</v>
          </cell>
          <cell r="B26" t="str">
            <v>Наименование</v>
          </cell>
          <cell r="C26" t="str">
            <v>Товарная категория</v>
          </cell>
          <cell r="D26" t="str">
            <v>Производитель/Партнер</v>
          </cell>
          <cell r="E26" t="str">
            <v>Отгрузка со склада</v>
          </cell>
          <cell r="F26" t="str">
            <v>Тип цены</v>
          </cell>
          <cell r="G26" t="str">
            <v>кол-во продаж за прошлый месяц (Cislink или 1C)</v>
          </cell>
          <cell r="H26" t="str">
            <v>прогноз продаж без акции</v>
          </cell>
          <cell r="I26" t="str">
            <v>ожидаемые продажи во время промо</v>
          </cell>
          <cell r="J26" t="str">
            <v>Паллетизация</v>
          </cell>
          <cell r="K26" t="str">
            <v>Вместимость фуры/ 20т</v>
          </cell>
          <cell r="L26" t="str">
            <v>TIR</v>
          </cell>
          <cell r="M26" t="str">
            <v>Вместимость контейнера 40фт</v>
          </cell>
          <cell r="N26" t="str">
            <v>Production costs (TKW)</v>
          </cell>
          <cell r="O26" t="str">
            <v>Plant Logistics cost</v>
          </cell>
          <cell r="P26" t="str">
            <v>External Warehouse Expense</v>
          </cell>
          <cell r="Q26" t="str">
            <v>Transport Intercompany (foreign)</v>
          </cell>
          <cell r="R26" t="str">
            <v>Duty + broker</v>
          </cell>
          <cell r="S26" t="str">
            <v>Transport to customer</v>
          </cell>
          <cell r="T26" t="str">
            <v>Total cost</v>
          </cell>
          <cell r="U26" t="str">
            <v>РРЦ без НДС</v>
          </cell>
          <cell r="V26" t="str">
            <v>Скидка клиента по КУ</v>
          </cell>
          <cell r="W26" t="str">
            <v>Бонус клиенту по КУ</v>
          </cell>
          <cell r="X26" t="str">
            <v>Цена отгрузки без акции</v>
          </cell>
          <cell r="Y26" t="str">
            <v>Продажи без акции</v>
          </cell>
          <cell r="Z26" t="str">
            <v>ТМ стандарт</v>
          </cell>
          <cell r="AA26" t="str">
            <v>ТМ стандарт</v>
          </cell>
          <cell r="AB26" t="str">
            <v>Скидка по акции от Церсанит</v>
          </cell>
        </row>
        <row r="27">
          <cell r="G27" t="str">
            <v>шт</v>
          </cell>
          <cell r="H27" t="str">
            <v>шт</v>
          </cell>
          <cell r="I27" t="str">
            <v>шт</v>
          </cell>
          <cell r="U27" t="str">
            <v>руб</v>
          </cell>
          <cell r="V27" t="str">
            <v>%</v>
          </cell>
          <cell r="W27" t="str">
            <v>%</v>
          </cell>
          <cell r="X27" t="str">
            <v>руб</v>
          </cell>
          <cell r="Y27" t="str">
            <v>руб</v>
          </cell>
          <cell r="Z27" t="str">
            <v>%</v>
          </cell>
          <cell r="AA27" t="str">
            <v>руб</v>
          </cell>
          <cell r="AB27" t="str">
            <v>%</v>
          </cell>
        </row>
        <row r="28">
          <cell r="B28" t="str">
            <v>ВАННА</v>
          </cell>
        </row>
        <row r="29">
          <cell r="A29">
            <v>63334</v>
          </cell>
          <cell r="B29" t="str">
            <v>Ванна асимметричная JOANNA 140x90 левая</v>
          </cell>
          <cell r="C29" t="str">
            <v>BATHTUB</v>
          </cell>
          <cell r="D29" t="str">
            <v>ВаннВаныч</v>
          </cell>
          <cell r="E29" t="str">
            <v>Сызрань</v>
          </cell>
          <cell r="F29" t="str">
            <v>ВаннВаныч - Сызрань</v>
          </cell>
          <cell r="H29">
            <v>72.400000000000006</v>
          </cell>
          <cell r="I29">
            <v>144.80000000000001</v>
          </cell>
          <cell r="J29">
            <v>18</v>
          </cell>
          <cell r="K29">
            <v>14</v>
          </cell>
          <cell r="L29">
            <v>252</v>
          </cell>
          <cell r="M29">
            <v>11</v>
          </cell>
          <cell r="N29">
            <v>7174.45</v>
          </cell>
          <cell r="O29">
            <v>34.669017107687608</v>
          </cell>
          <cell r="P29">
            <v>0</v>
          </cell>
          <cell r="Q29">
            <v>0</v>
          </cell>
          <cell r="R29">
            <v>0</v>
          </cell>
          <cell r="S29">
            <v>1221.5007215007215</v>
          </cell>
          <cell r="T29">
            <v>8430.6197386084095</v>
          </cell>
          <cell r="U29">
            <v>19791.669999999998</v>
          </cell>
          <cell r="V29">
            <v>0.38</v>
          </cell>
          <cell r="W29">
            <v>7.0000000000000007E-2</v>
          </cell>
          <cell r="X29">
            <v>12270.835399999998</v>
          </cell>
          <cell r="Y29">
            <v>888408.48295999994</v>
          </cell>
          <cell r="Z29">
            <v>0.24295470407757147</v>
          </cell>
          <cell r="AA29">
            <v>215843.02007755099</v>
          </cell>
          <cell r="AB29">
            <v>0.15</v>
          </cell>
        </row>
        <row r="30">
          <cell r="A30">
            <v>63335</v>
          </cell>
          <cell r="B30" t="str">
            <v>Ванна асимметричная JOANNA 140x90 правая</v>
          </cell>
          <cell r="C30" t="str">
            <v>BATHTUB</v>
          </cell>
          <cell r="D30" t="str">
            <v>ВаннВаныч</v>
          </cell>
          <cell r="E30" t="str">
            <v>Сызрань</v>
          </cell>
          <cell r="F30" t="str">
            <v>ВаннВаныч - Сызрань</v>
          </cell>
          <cell r="H30">
            <v>54.8</v>
          </cell>
          <cell r="I30">
            <v>109.6</v>
          </cell>
          <cell r="J30">
            <v>18</v>
          </cell>
          <cell r="K30">
            <v>14</v>
          </cell>
          <cell r="L30">
            <v>252</v>
          </cell>
          <cell r="M30">
            <v>11</v>
          </cell>
          <cell r="N30">
            <v>7174.45</v>
          </cell>
          <cell r="O30">
            <v>34.669017107687608</v>
          </cell>
          <cell r="P30">
            <v>0</v>
          </cell>
          <cell r="Q30">
            <v>0</v>
          </cell>
          <cell r="R30">
            <v>0</v>
          </cell>
          <cell r="S30">
            <v>1221.5007215007215</v>
          </cell>
          <cell r="T30">
            <v>8430.6197386084095</v>
          </cell>
          <cell r="U30">
            <v>19791.669999999998</v>
          </cell>
          <cell r="V30">
            <v>0.38</v>
          </cell>
          <cell r="W30">
            <v>7.0000000000000007E-2</v>
          </cell>
          <cell r="X30">
            <v>12270.835399999998</v>
          </cell>
          <cell r="Y30">
            <v>672441.77991999988</v>
          </cell>
          <cell r="Z30">
            <v>0.2429547040775715</v>
          </cell>
          <cell r="AA30">
            <v>163372.89364985903</v>
          </cell>
          <cell r="AB30">
            <v>0.15</v>
          </cell>
        </row>
        <row r="31">
          <cell r="A31">
            <v>63336</v>
          </cell>
          <cell r="B31" t="str">
            <v>Ванна асимметричная JOANNA 150x95 левая</v>
          </cell>
          <cell r="C31" t="str">
            <v>BATHTUB</v>
          </cell>
          <cell r="D31" t="str">
            <v>ВаннВаныч</v>
          </cell>
          <cell r="E31" t="str">
            <v>Сызрань</v>
          </cell>
          <cell r="F31" t="str">
            <v>ВаннВаныч - Сызрань</v>
          </cell>
          <cell r="H31">
            <v>75.599999999999994</v>
          </cell>
          <cell r="I31">
            <v>151.19999999999999</v>
          </cell>
          <cell r="J31">
            <v>18</v>
          </cell>
          <cell r="K31">
            <v>14</v>
          </cell>
          <cell r="L31">
            <v>252</v>
          </cell>
          <cell r="M31">
            <v>11</v>
          </cell>
          <cell r="N31">
            <v>7726.01</v>
          </cell>
          <cell r="O31">
            <v>34.669017107687608</v>
          </cell>
          <cell r="P31">
            <v>0</v>
          </cell>
          <cell r="Q31">
            <v>0</v>
          </cell>
          <cell r="R31">
            <v>0</v>
          </cell>
          <cell r="S31">
            <v>1221.5007215007215</v>
          </cell>
          <cell r="T31">
            <v>8982.179738608409</v>
          </cell>
          <cell r="U31">
            <v>21741.67</v>
          </cell>
          <cell r="V31">
            <v>0.38</v>
          </cell>
          <cell r="W31">
            <v>7.0000000000000007E-2</v>
          </cell>
          <cell r="X31">
            <v>13479.835399999998</v>
          </cell>
          <cell r="Y31">
            <v>1019075.5562399998</v>
          </cell>
          <cell r="Z31">
            <v>0.26365805500797046</v>
          </cell>
          <cell r="AA31">
            <v>268687.47906440397</v>
          </cell>
          <cell r="AB31">
            <v>0.15</v>
          </cell>
        </row>
        <row r="32">
          <cell r="A32">
            <v>63337</v>
          </cell>
          <cell r="B32" t="str">
            <v>Ванна асимметричная JOANNA 150x95 правая</v>
          </cell>
          <cell r="C32" t="str">
            <v>BATHTUB</v>
          </cell>
          <cell r="D32" t="str">
            <v>ВаннВаныч</v>
          </cell>
          <cell r="E32" t="str">
            <v>Сызрань</v>
          </cell>
          <cell r="F32" t="str">
            <v>ВаннВаныч - Сызрань</v>
          </cell>
          <cell r="H32">
            <v>68</v>
          </cell>
          <cell r="I32">
            <v>136</v>
          </cell>
          <cell r="J32">
            <v>18</v>
          </cell>
          <cell r="K32">
            <v>14</v>
          </cell>
          <cell r="L32">
            <v>252</v>
          </cell>
          <cell r="M32">
            <v>11</v>
          </cell>
          <cell r="N32">
            <v>7726.01</v>
          </cell>
          <cell r="O32">
            <v>34.669017107687608</v>
          </cell>
          <cell r="P32">
            <v>0</v>
          </cell>
          <cell r="Q32">
            <v>0</v>
          </cell>
          <cell r="R32">
            <v>0</v>
          </cell>
          <cell r="S32">
            <v>1221.5007215007215</v>
          </cell>
          <cell r="T32">
            <v>8982.179738608409</v>
          </cell>
          <cell r="U32">
            <v>21741.67</v>
          </cell>
          <cell r="V32">
            <v>0.38</v>
          </cell>
          <cell r="W32">
            <v>7.0000000000000007E-2</v>
          </cell>
          <cell r="X32">
            <v>13479.835399999998</v>
          </cell>
          <cell r="Y32">
            <v>916628.80719999992</v>
          </cell>
          <cell r="Z32">
            <v>0.26365805500797046</v>
          </cell>
          <cell r="AA32">
            <v>241676.56847062794</v>
          </cell>
          <cell r="AB32">
            <v>0.15</v>
          </cell>
        </row>
        <row r="33">
          <cell r="A33">
            <v>63338</v>
          </cell>
          <cell r="B33" t="str">
            <v>Ванна асимметричная JOANNA 160x95 левая</v>
          </cell>
          <cell r="C33" t="str">
            <v>BATHTUB</v>
          </cell>
          <cell r="D33" t="str">
            <v>ВаннВаныч</v>
          </cell>
          <cell r="E33" t="str">
            <v>Сызрань</v>
          </cell>
          <cell r="F33" t="str">
            <v>ВаннВаныч - Сызрань</v>
          </cell>
          <cell r="H33">
            <v>63.6</v>
          </cell>
          <cell r="I33">
            <v>127.2</v>
          </cell>
          <cell r="J33">
            <v>18</v>
          </cell>
          <cell r="K33">
            <v>14</v>
          </cell>
          <cell r="L33">
            <v>252</v>
          </cell>
          <cell r="M33">
            <v>11</v>
          </cell>
          <cell r="N33">
            <v>8270.42</v>
          </cell>
          <cell r="O33">
            <v>34.669017107687608</v>
          </cell>
          <cell r="P33">
            <v>0</v>
          </cell>
          <cell r="Q33">
            <v>0</v>
          </cell>
          <cell r="R33">
            <v>0</v>
          </cell>
          <cell r="S33">
            <v>1221.5007215007215</v>
          </cell>
          <cell r="T33">
            <v>9526.5897386084089</v>
          </cell>
          <cell r="U33">
            <v>23158.33</v>
          </cell>
          <cell r="V33">
            <v>0.38</v>
          </cell>
          <cell r="W33">
            <v>7.0000000000000007E-2</v>
          </cell>
          <cell r="X33">
            <v>14358.164600000002</v>
          </cell>
          <cell r="Y33">
            <v>913179.26856000011</v>
          </cell>
          <cell r="Z33">
            <v>0.2665036546099766</v>
          </cell>
          <cell r="AA33">
            <v>243365.61238530531</v>
          </cell>
          <cell r="AB33">
            <v>0.15</v>
          </cell>
        </row>
        <row r="34">
          <cell r="A34">
            <v>63339</v>
          </cell>
          <cell r="B34" t="str">
            <v>Ванна асимметричная JOANNA 160x95 правая</v>
          </cell>
          <cell r="C34" t="str">
            <v>BATHTUB</v>
          </cell>
          <cell r="D34" t="str">
            <v>ВаннВаныч</v>
          </cell>
          <cell r="E34" t="str">
            <v>Сызрань</v>
          </cell>
          <cell r="F34" t="str">
            <v>ВаннВаныч - Сызрань</v>
          </cell>
          <cell r="H34">
            <v>71.2</v>
          </cell>
          <cell r="I34">
            <v>142.4</v>
          </cell>
          <cell r="J34">
            <v>18</v>
          </cell>
          <cell r="K34">
            <v>14</v>
          </cell>
          <cell r="L34">
            <v>252</v>
          </cell>
          <cell r="M34">
            <v>11</v>
          </cell>
          <cell r="N34">
            <v>8270.42</v>
          </cell>
          <cell r="O34">
            <v>34.669017107687608</v>
          </cell>
          <cell r="P34">
            <v>0</v>
          </cell>
          <cell r="Q34">
            <v>0</v>
          </cell>
          <cell r="R34">
            <v>0</v>
          </cell>
          <cell r="S34">
            <v>1221.5007215007215</v>
          </cell>
          <cell r="T34">
            <v>9526.5897386084089</v>
          </cell>
          <cell r="U34">
            <v>23158.33</v>
          </cell>
          <cell r="V34">
            <v>0.38</v>
          </cell>
          <cell r="W34">
            <v>7.0000000000000007E-2</v>
          </cell>
          <cell r="X34">
            <v>14358.164600000002</v>
          </cell>
          <cell r="Y34">
            <v>1022301.3195200001</v>
          </cell>
          <cell r="Z34">
            <v>0.2665036546099766</v>
          </cell>
          <cell r="AA34">
            <v>272447.03776468144</v>
          </cell>
          <cell r="AB34">
            <v>0.15</v>
          </cell>
        </row>
        <row r="35">
          <cell r="A35">
            <v>63441</v>
          </cell>
          <cell r="B35" t="str">
            <v>Ванна асимметричная KALIOPE 153x100 левая</v>
          </cell>
          <cell r="C35" t="str">
            <v>BATHTUB</v>
          </cell>
          <cell r="D35" t="str">
            <v>ВаннВаныч</v>
          </cell>
          <cell r="E35" t="str">
            <v>Сызрань</v>
          </cell>
          <cell r="F35" t="str">
            <v>ВаннВаныч - Сызрань</v>
          </cell>
          <cell r="H35">
            <v>22</v>
          </cell>
          <cell r="I35">
            <v>44</v>
          </cell>
          <cell r="J35">
            <v>15</v>
          </cell>
          <cell r="K35">
            <v>14</v>
          </cell>
          <cell r="L35">
            <v>210</v>
          </cell>
          <cell r="M35">
            <v>11</v>
          </cell>
          <cell r="N35">
            <v>8505.25</v>
          </cell>
          <cell r="O35">
            <v>41.602820529225134</v>
          </cell>
          <cell r="P35">
            <v>0</v>
          </cell>
          <cell r="Q35">
            <v>0</v>
          </cell>
          <cell r="R35">
            <v>0</v>
          </cell>
          <cell r="S35">
            <v>1465.8008658008659</v>
          </cell>
          <cell r="T35">
            <v>10012.653686330092</v>
          </cell>
          <cell r="U35">
            <v>23708.33</v>
          </cell>
          <cell r="V35">
            <v>0.38</v>
          </cell>
          <cell r="W35">
            <v>7.0000000000000007E-2</v>
          </cell>
          <cell r="X35">
            <v>14699.164600000002</v>
          </cell>
          <cell r="Y35">
            <v>323381.62120000005</v>
          </cell>
          <cell r="Z35">
            <v>0.24882838523149189</v>
          </cell>
          <cell r="AA35">
            <v>80466.526616738003</v>
          </cell>
          <cell r="AB35">
            <v>0.15</v>
          </cell>
        </row>
        <row r="36">
          <cell r="A36">
            <v>63442</v>
          </cell>
          <cell r="B36" t="str">
            <v>Ванна асимметричная KALIOPE 153x100 правая</v>
          </cell>
          <cell r="C36" t="str">
            <v>BATHTUB</v>
          </cell>
          <cell r="D36" t="str">
            <v>ВаннВаныч</v>
          </cell>
          <cell r="E36" t="str">
            <v>Сызрань</v>
          </cell>
          <cell r="F36" t="str">
            <v>ВаннВаныч - Сызрань</v>
          </cell>
          <cell r="H36">
            <v>27.2</v>
          </cell>
          <cell r="I36">
            <v>54.4</v>
          </cell>
          <cell r="J36">
            <v>15</v>
          </cell>
          <cell r="K36">
            <v>14</v>
          </cell>
          <cell r="L36">
            <v>210</v>
          </cell>
          <cell r="M36">
            <v>11</v>
          </cell>
          <cell r="N36">
            <v>8505.25</v>
          </cell>
          <cell r="O36">
            <v>41.602820529225134</v>
          </cell>
          <cell r="P36">
            <v>0</v>
          </cell>
          <cell r="Q36">
            <v>0</v>
          </cell>
          <cell r="R36">
            <v>0</v>
          </cell>
          <cell r="S36">
            <v>1465.8008658008659</v>
          </cell>
          <cell r="T36">
            <v>10012.653686330092</v>
          </cell>
          <cell r="U36">
            <v>23708.33</v>
          </cell>
          <cell r="V36">
            <v>0.38</v>
          </cell>
          <cell r="W36">
            <v>7.0000000000000007E-2</v>
          </cell>
          <cell r="X36">
            <v>14699.164600000002</v>
          </cell>
          <cell r="Y36">
            <v>399817.27712000004</v>
          </cell>
          <cell r="Z36">
            <v>0.24882838523149192</v>
          </cell>
          <cell r="AA36">
            <v>99485.887453421528</v>
          </cell>
          <cell r="AB36">
            <v>0.15</v>
          </cell>
        </row>
        <row r="37">
          <cell r="A37">
            <v>63443</v>
          </cell>
          <cell r="B37" t="str">
            <v>Ванна асимметричная KALIOPE 170x110 левая</v>
          </cell>
          <cell r="C37" t="str">
            <v>BATHTUB</v>
          </cell>
          <cell r="D37" t="str">
            <v>ВаннВаныч</v>
          </cell>
          <cell r="E37" t="str">
            <v>Сызрань</v>
          </cell>
          <cell r="F37" t="str">
            <v>ВаннВаныч - Сызрань</v>
          </cell>
          <cell r="H37">
            <v>92</v>
          </cell>
          <cell r="I37">
            <v>184</v>
          </cell>
          <cell r="J37">
            <v>15</v>
          </cell>
          <cell r="K37">
            <v>14</v>
          </cell>
          <cell r="L37">
            <v>210</v>
          </cell>
          <cell r="M37">
            <v>11</v>
          </cell>
          <cell r="N37">
            <v>9281.06</v>
          </cell>
          <cell r="O37">
            <v>41.602820529225134</v>
          </cell>
          <cell r="P37">
            <v>0</v>
          </cell>
          <cell r="Q37">
            <v>0</v>
          </cell>
          <cell r="R37">
            <v>0</v>
          </cell>
          <cell r="S37">
            <v>1465.8008658008659</v>
          </cell>
          <cell r="T37">
            <v>10788.463686330091</v>
          </cell>
          <cell r="U37">
            <v>26041.67</v>
          </cell>
          <cell r="V37">
            <v>0.38</v>
          </cell>
          <cell r="W37">
            <v>7.0000000000000007E-2</v>
          </cell>
          <cell r="X37">
            <v>16145.835399999998</v>
          </cell>
          <cell r="Y37">
            <v>1485416.8567999997</v>
          </cell>
          <cell r="Z37">
            <v>0.26181136689092638</v>
          </cell>
          <cell r="AA37">
            <v>388899.01768163138</v>
          </cell>
          <cell r="AB37">
            <v>0.15</v>
          </cell>
        </row>
        <row r="38">
          <cell r="A38">
            <v>63444</v>
          </cell>
          <cell r="B38" t="str">
            <v>Ванна асимметричная KALIOPE 170x110 правая</v>
          </cell>
          <cell r="C38" t="str">
            <v>BATHTUB</v>
          </cell>
          <cell r="D38" t="str">
            <v>ВаннВаныч</v>
          </cell>
          <cell r="E38" t="str">
            <v>Сызрань</v>
          </cell>
          <cell r="F38" t="str">
            <v>ВаннВаныч - Сызрань</v>
          </cell>
          <cell r="H38">
            <v>116.8</v>
          </cell>
          <cell r="I38">
            <v>233.6</v>
          </cell>
          <cell r="J38">
            <v>15</v>
          </cell>
          <cell r="K38">
            <v>14</v>
          </cell>
          <cell r="L38">
            <v>210</v>
          </cell>
          <cell r="M38">
            <v>11</v>
          </cell>
          <cell r="N38">
            <v>9281.06</v>
          </cell>
          <cell r="O38">
            <v>41.602820529225134</v>
          </cell>
          <cell r="P38">
            <v>0</v>
          </cell>
          <cell r="Q38">
            <v>0</v>
          </cell>
          <cell r="R38">
            <v>0</v>
          </cell>
          <cell r="S38">
            <v>1465.8008658008659</v>
          </cell>
          <cell r="T38">
            <v>10788.463686330091</v>
          </cell>
          <cell r="U38">
            <v>26041.67</v>
          </cell>
          <cell r="V38">
            <v>0.38</v>
          </cell>
          <cell r="W38">
            <v>7.0000000000000007E-2</v>
          </cell>
          <cell r="X38">
            <v>16145.835399999998</v>
          </cell>
          <cell r="Y38">
            <v>1885833.5747199997</v>
          </cell>
          <cell r="Z38">
            <v>0.26181136689092638</v>
          </cell>
          <cell r="AA38">
            <v>493732.66592624504</v>
          </cell>
          <cell r="AB38">
            <v>0.15</v>
          </cell>
        </row>
        <row r="39">
          <cell r="A39">
            <v>63345</v>
          </cell>
          <cell r="B39" t="str">
            <v>Ванна прямоугольная LORENA 140x70</v>
          </cell>
          <cell r="C39" t="str">
            <v>BATHTUB</v>
          </cell>
          <cell r="D39" t="str">
            <v>ВаннВаныч</v>
          </cell>
          <cell r="E39" t="str">
            <v>Сызрань</v>
          </cell>
          <cell r="F39" t="str">
            <v>ВаннВаныч - Сызрань</v>
          </cell>
          <cell r="H39">
            <v>152.80000000000001</v>
          </cell>
          <cell r="I39">
            <v>305.60000000000002</v>
          </cell>
          <cell r="J39">
            <v>18</v>
          </cell>
          <cell r="K39">
            <v>14</v>
          </cell>
          <cell r="L39">
            <v>252</v>
          </cell>
          <cell r="M39">
            <v>11</v>
          </cell>
          <cell r="N39">
            <v>4935.6499999999996</v>
          </cell>
          <cell r="O39">
            <v>34.669017107687608</v>
          </cell>
          <cell r="P39">
            <v>0</v>
          </cell>
          <cell r="Q39">
            <v>0</v>
          </cell>
          <cell r="R39">
            <v>0</v>
          </cell>
          <cell r="S39">
            <v>1221.5007215007215</v>
          </cell>
          <cell r="T39">
            <v>6191.8197386084094</v>
          </cell>
          <cell r="U39">
            <v>12158.333333333334</v>
          </cell>
          <cell r="V39">
            <v>0.38</v>
          </cell>
          <cell r="W39">
            <v>7.0000000000000007E-2</v>
          </cell>
          <cell r="X39">
            <v>7538.166666666667</v>
          </cell>
          <cell r="Y39">
            <v>1151831.8666666667</v>
          </cell>
          <cell r="Z39">
            <v>0.10860402768908319</v>
          </cell>
          <cell r="AA39">
            <v>125093.57994063504</v>
          </cell>
          <cell r="AB39">
            <v>0.15</v>
          </cell>
        </row>
        <row r="40">
          <cell r="A40">
            <v>63321</v>
          </cell>
          <cell r="B40" t="str">
            <v>Ванна прямоугольная LORENA 150x70</v>
          </cell>
          <cell r="C40" t="str">
            <v>BATHTUB</v>
          </cell>
          <cell r="D40" t="str">
            <v>ВаннВаныч</v>
          </cell>
          <cell r="E40" t="str">
            <v>Сызрань</v>
          </cell>
          <cell r="F40" t="str">
            <v>ВаннВаныч - Сызрань</v>
          </cell>
          <cell r="H40">
            <v>743.6</v>
          </cell>
          <cell r="I40">
            <v>1487.2</v>
          </cell>
          <cell r="J40">
            <v>18</v>
          </cell>
          <cell r="K40">
            <v>14</v>
          </cell>
          <cell r="L40">
            <v>252</v>
          </cell>
          <cell r="M40">
            <v>11</v>
          </cell>
          <cell r="N40">
            <v>5091.9799999999996</v>
          </cell>
          <cell r="O40">
            <v>34.669017107687608</v>
          </cell>
          <cell r="P40">
            <v>0</v>
          </cell>
          <cell r="Q40">
            <v>0</v>
          </cell>
          <cell r="R40">
            <v>0</v>
          </cell>
          <cell r="S40">
            <v>1221.5007215007215</v>
          </cell>
          <cell r="T40">
            <v>6348.1497386084093</v>
          </cell>
          <cell r="U40">
            <v>12575</v>
          </cell>
          <cell r="V40">
            <v>0.38</v>
          </cell>
          <cell r="W40">
            <v>7.0000000000000007E-2</v>
          </cell>
          <cell r="X40">
            <v>7796.5</v>
          </cell>
          <cell r="Y40">
            <v>5797477.4000000004</v>
          </cell>
          <cell r="Z40">
            <v>0.1157692889619176</v>
          </cell>
          <cell r="AA40">
            <v>671169.83637078677</v>
          </cell>
          <cell r="AB40">
            <v>0.15</v>
          </cell>
        </row>
        <row r="41">
          <cell r="A41">
            <v>63322</v>
          </cell>
          <cell r="B41" t="str">
            <v>Ванна прямоугольная LORENA 160x70</v>
          </cell>
          <cell r="C41" t="str">
            <v>BATHTUB</v>
          </cell>
          <cell r="D41" t="str">
            <v>ВаннВаныч</v>
          </cell>
          <cell r="E41" t="str">
            <v>Сызрань</v>
          </cell>
          <cell r="F41" t="str">
            <v>ВаннВаныч - Сызрань</v>
          </cell>
          <cell r="H41">
            <v>663.2</v>
          </cell>
          <cell r="I41">
            <v>1326.4</v>
          </cell>
          <cell r="J41">
            <v>18</v>
          </cell>
          <cell r="K41">
            <v>14</v>
          </cell>
          <cell r="L41">
            <v>252</v>
          </cell>
          <cell r="M41">
            <v>11</v>
          </cell>
          <cell r="N41">
            <v>5287.37</v>
          </cell>
          <cell r="O41">
            <v>34.669017107687608</v>
          </cell>
          <cell r="P41">
            <v>0</v>
          </cell>
          <cell r="Q41">
            <v>0</v>
          </cell>
          <cell r="R41">
            <v>0</v>
          </cell>
          <cell r="S41">
            <v>1221.5007215007215</v>
          </cell>
          <cell r="T41">
            <v>6543.5397386084096</v>
          </cell>
          <cell r="U41">
            <v>13158.333333333334</v>
          </cell>
          <cell r="V41">
            <v>0.38</v>
          </cell>
          <cell r="W41">
            <v>7.0000000000000007E-2</v>
          </cell>
          <cell r="X41">
            <v>8158.166666666667</v>
          </cell>
          <cell r="Y41">
            <v>5410496.1333333338</v>
          </cell>
          <cell r="Z41">
            <v>0.12791541335572817</v>
          </cell>
          <cell r="AA41">
            <v>692085.8493549024</v>
          </cell>
          <cell r="AB41">
            <v>0.15</v>
          </cell>
        </row>
        <row r="42">
          <cell r="A42">
            <v>63323</v>
          </cell>
          <cell r="B42" t="str">
            <v>Ванна прямоугольная LORENA 170x70</v>
          </cell>
          <cell r="C42" t="str">
            <v>BATHTUB</v>
          </cell>
          <cell r="D42" t="str">
            <v>ВаннВаныч</v>
          </cell>
          <cell r="E42" t="str">
            <v>Сызрань</v>
          </cell>
          <cell r="F42" t="str">
            <v>ВаннВаныч - Сызрань</v>
          </cell>
          <cell r="H42">
            <v>1895.6</v>
          </cell>
          <cell r="I42">
            <v>3791.2</v>
          </cell>
          <cell r="J42">
            <v>18</v>
          </cell>
          <cell r="K42">
            <v>14</v>
          </cell>
          <cell r="L42">
            <v>252</v>
          </cell>
          <cell r="M42">
            <v>11</v>
          </cell>
          <cell r="N42">
            <v>5496.21</v>
          </cell>
          <cell r="O42">
            <v>34.669017107687608</v>
          </cell>
          <cell r="P42">
            <v>0</v>
          </cell>
          <cell r="Q42">
            <v>0</v>
          </cell>
          <cell r="R42">
            <v>0</v>
          </cell>
          <cell r="S42">
            <v>1221.5007215007215</v>
          </cell>
          <cell r="T42">
            <v>6752.3797386084098</v>
          </cell>
          <cell r="U42">
            <v>14241.666666666668</v>
          </cell>
          <cell r="V42">
            <v>0.38</v>
          </cell>
          <cell r="W42">
            <v>7.0000000000000007E-2</v>
          </cell>
          <cell r="X42">
            <v>8829.8333333333339</v>
          </cell>
          <cell r="Y42">
            <v>16737832.066666666</v>
          </cell>
          <cell r="Z42">
            <v>0.16527664864096236</v>
          </cell>
          <cell r="AA42">
            <v>2766372.7894938998</v>
          </cell>
          <cell r="AB42">
            <v>0.15</v>
          </cell>
        </row>
        <row r="43">
          <cell r="A43">
            <v>63346</v>
          </cell>
          <cell r="B43" t="str">
            <v>Ванна прямоугольная NIKE 150x70</v>
          </cell>
          <cell r="C43" t="str">
            <v>BATHTUB</v>
          </cell>
          <cell r="D43" t="str">
            <v>ВаннВаныч</v>
          </cell>
          <cell r="E43" t="str">
            <v>Сызрань</v>
          </cell>
          <cell r="F43" t="str">
            <v>ВаннВаныч - Сызрань</v>
          </cell>
          <cell r="H43">
            <v>147.6</v>
          </cell>
          <cell r="I43">
            <v>295.2</v>
          </cell>
          <cell r="J43">
            <v>18</v>
          </cell>
          <cell r="K43">
            <v>14</v>
          </cell>
          <cell r="L43">
            <v>252</v>
          </cell>
          <cell r="M43">
            <v>11</v>
          </cell>
          <cell r="N43">
            <v>5700.3</v>
          </cell>
          <cell r="O43">
            <v>34.669017107687608</v>
          </cell>
          <cell r="P43">
            <v>0</v>
          </cell>
          <cell r="Q43">
            <v>0</v>
          </cell>
          <cell r="R43">
            <v>0</v>
          </cell>
          <cell r="S43">
            <v>1221.5007215007215</v>
          </cell>
          <cell r="T43">
            <v>6956.4697386084099</v>
          </cell>
          <cell r="U43">
            <v>13408.333333333334</v>
          </cell>
          <cell r="V43">
            <v>0.38</v>
          </cell>
          <cell r="W43">
            <v>7.0000000000000007E-2</v>
          </cell>
          <cell r="X43">
            <v>8313.1666666666679</v>
          </cell>
          <cell r="Y43">
            <v>1227023.4000000001</v>
          </cell>
          <cell r="Z43">
            <v>9.3198571911015562E-2</v>
          </cell>
          <cell r="AA43">
            <v>114356.82858139882</v>
          </cell>
          <cell r="AB43">
            <v>0.15</v>
          </cell>
        </row>
        <row r="44">
          <cell r="A44">
            <v>63347</v>
          </cell>
          <cell r="B44" t="str">
            <v>Ванна прямоугольная NIKE 170x70</v>
          </cell>
          <cell r="C44" t="str">
            <v>BATHTUB</v>
          </cell>
          <cell r="D44" t="str">
            <v>ВаннВаныч</v>
          </cell>
          <cell r="E44" t="str">
            <v>Сызрань</v>
          </cell>
          <cell r="F44" t="str">
            <v>ВаннВаныч - Сызрань</v>
          </cell>
          <cell r="H44">
            <v>377.6</v>
          </cell>
          <cell r="I44">
            <v>755.2</v>
          </cell>
          <cell r="J44">
            <v>18</v>
          </cell>
          <cell r="K44">
            <v>14</v>
          </cell>
          <cell r="L44">
            <v>252</v>
          </cell>
          <cell r="M44">
            <v>11</v>
          </cell>
          <cell r="N44">
            <v>6269.89</v>
          </cell>
          <cell r="O44">
            <v>34.669017107687608</v>
          </cell>
          <cell r="P44">
            <v>0</v>
          </cell>
          <cell r="Q44">
            <v>0</v>
          </cell>
          <cell r="R44">
            <v>0</v>
          </cell>
          <cell r="S44">
            <v>1221.5007215007215</v>
          </cell>
          <cell r="T44">
            <v>7526.05973860841</v>
          </cell>
          <cell r="U44">
            <v>14741.666666666668</v>
          </cell>
          <cell r="V44">
            <v>0.38</v>
          </cell>
          <cell r="W44">
            <v>7.0000000000000007E-2</v>
          </cell>
          <cell r="X44">
            <v>9139.8333333333339</v>
          </cell>
          <cell r="Y44">
            <v>3451201.0666666669</v>
          </cell>
          <cell r="Z44">
            <v>0.10656488207935119</v>
          </cell>
          <cell r="AA44">
            <v>367776.8347014644</v>
          </cell>
          <cell r="AB44">
            <v>0.15</v>
          </cell>
        </row>
        <row r="45">
          <cell r="A45">
            <v>63350</v>
          </cell>
          <cell r="B45" t="str">
            <v>Ванна прямоугольная SMART 170x80 левая</v>
          </cell>
          <cell r="C45" t="str">
            <v>BATHTUB</v>
          </cell>
          <cell r="D45" t="str">
            <v>ВаннВаныч</v>
          </cell>
          <cell r="E45" t="str">
            <v>Сызрань</v>
          </cell>
          <cell r="F45" t="str">
            <v>ВаннВаныч - Сызрань</v>
          </cell>
          <cell r="H45">
            <v>84</v>
          </cell>
          <cell r="I45">
            <v>168</v>
          </cell>
          <cell r="J45">
            <v>18</v>
          </cell>
          <cell r="K45">
            <v>14</v>
          </cell>
          <cell r="L45">
            <v>252</v>
          </cell>
          <cell r="M45">
            <v>11</v>
          </cell>
          <cell r="N45">
            <v>6534.16</v>
          </cell>
          <cell r="O45">
            <v>34.669017107687608</v>
          </cell>
          <cell r="P45">
            <v>0</v>
          </cell>
          <cell r="Q45">
            <v>0</v>
          </cell>
          <cell r="R45">
            <v>0</v>
          </cell>
          <cell r="S45">
            <v>1221.5007215007215</v>
          </cell>
          <cell r="T45">
            <v>7790.3297386084096</v>
          </cell>
          <cell r="U45">
            <v>16325</v>
          </cell>
          <cell r="V45">
            <v>0.38</v>
          </cell>
          <cell r="W45">
            <v>7.0000000000000007E-2</v>
          </cell>
          <cell r="X45">
            <v>10121.5</v>
          </cell>
          <cell r="Y45">
            <v>850206</v>
          </cell>
          <cell r="Z45">
            <v>0.16031865448714019</v>
          </cell>
          <cell r="AA45">
            <v>136303.88195689351</v>
          </cell>
          <cell r="AB45">
            <v>0.15</v>
          </cell>
        </row>
        <row r="46">
          <cell r="A46">
            <v>63351</v>
          </cell>
          <cell r="B46" t="str">
            <v>Ванна прямоугольная SMART 170x80 правая</v>
          </cell>
          <cell r="C46" t="str">
            <v>BATHTUB</v>
          </cell>
          <cell r="D46" t="str">
            <v>ВаннВаныч</v>
          </cell>
          <cell r="E46" t="str">
            <v>Сызрань</v>
          </cell>
          <cell r="F46" t="str">
            <v>ВаннВаныч - Сызрань</v>
          </cell>
          <cell r="H46">
            <v>70.400000000000006</v>
          </cell>
          <cell r="I46">
            <v>140.80000000000001</v>
          </cell>
          <cell r="J46">
            <v>18</v>
          </cell>
          <cell r="K46">
            <v>14</v>
          </cell>
          <cell r="L46">
            <v>252</v>
          </cell>
          <cell r="M46">
            <v>11</v>
          </cell>
          <cell r="N46">
            <v>6534.16</v>
          </cell>
          <cell r="O46">
            <v>34.669017107687608</v>
          </cell>
          <cell r="P46">
            <v>0</v>
          </cell>
          <cell r="Q46">
            <v>0</v>
          </cell>
          <cell r="R46">
            <v>0</v>
          </cell>
          <cell r="S46">
            <v>1221.5007215007215</v>
          </cell>
          <cell r="T46">
            <v>7790.3297386084096</v>
          </cell>
          <cell r="U46">
            <v>16325</v>
          </cell>
          <cell r="V46">
            <v>0.38</v>
          </cell>
          <cell r="W46">
            <v>7.0000000000000007E-2</v>
          </cell>
          <cell r="X46">
            <v>10121.5</v>
          </cell>
          <cell r="Y46">
            <v>712553.60000000009</v>
          </cell>
          <cell r="Z46">
            <v>0.16031865448714019</v>
          </cell>
          <cell r="AA46">
            <v>114235.63440196791</v>
          </cell>
          <cell r="AB46">
            <v>0.15</v>
          </cell>
        </row>
        <row r="47">
          <cell r="A47">
            <v>63352</v>
          </cell>
          <cell r="B47" t="str">
            <v>Ванна прямоугольная VIRGO 150x75</v>
          </cell>
          <cell r="C47" t="str">
            <v>BATHTUB</v>
          </cell>
          <cell r="D47" t="str">
            <v>ВаннВаныч</v>
          </cell>
          <cell r="E47" t="str">
            <v>Сызрань</v>
          </cell>
          <cell r="F47" t="str">
            <v>ВаннВаныч - Сызрань</v>
          </cell>
          <cell r="H47">
            <v>130</v>
          </cell>
          <cell r="I47">
            <v>260</v>
          </cell>
          <cell r="J47">
            <v>18</v>
          </cell>
          <cell r="K47">
            <v>14</v>
          </cell>
          <cell r="L47">
            <v>252</v>
          </cell>
          <cell r="M47">
            <v>11</v>
          </cell>
          <cell r="N47">
            <v>6796.25</v>
          </cell>
          <cell r="O47">
            <v>34.669017107687608</v>
          </cell>
          <cell r="P47">
            <v>0</v>
          </cell>
          <cell r="Q47">
            <v>0</v>
          </cell>
          <cell r="R47">
            <v>0</v>
          </cell>
          <cell r="S47">
            <v>1221.5007215007215</v>
          </cell>
          <cell r="T47">
            <v>8052.4197386084097</v>
          </cell>
          <cell r="U47">
            <v>15741.666666666668</v>
          </cell>
          <cell r="V47">
            <v>0.38</v>
          </cell>
          <cell r="W47">
            <v>7.0000000000000007E-2</v>
          </cell>
          <cell r="X47">
            <v>9759.8333333333339</v>
          </cell>
          <cell r="Y47">
            <v>1268778.3333333335</v>
          </cell>
          <cell r="Z47">
            <v>0.10494290490530138</v>
          </cell>
          <cell r="AA47">
            <v>133149.2839809068</v>
          </cell>
          <cell r="AB47">
            <v>0.15</v>
          </cell>
        </row>
        <row r="48">
          <cell r="A48">
            <v>63353</v>
          </cell>
          <cell r="B48" t="str">
            <v>Ванна прямоугольная VIRGO 170x75</v>
          </cell>
          <cell r="C48" t="str">
            <v>BATHTUB</v>
          </cell>
          <cell r="D48" t="str">
            <v>ВаннВаныч</v>
          </cell>
          <cell r="E48" t="str">
            <v>Сызрань</v>
          </cell>
          <cell r="F48" t="str">
            <v>ВаннВаныч - Сызрань</v>
          </cell>
          <cell r="H48">
            <v>467.2</v>
          </cell>
          <cell r="I48">
            <v>934.4</v>
          </cell>
          <cell r="J48">
            <v>18</v>
          </cell>
          <cell r="K48">
            <v>14</v>
          </cell>
          <cell r="L48">
            <v>252</v>
          </cell>
          <cell r="M48">
            <v>11</v>
          </cell>
          <cell r="N48">
            <v>7253.09</v>
          </cell>
          <cell r="O48">
            <v>34.669017107687608</v>
          </cell>
          <cell r="P48">
            <v>0</v>
          </cell>
          <cell r="Q48">
            <v>0</v>
          </cell>
          <cell r="R48">
            <v>0</v>
          </cell>
          <cell r="S48">
            <v>1221.5007215007215</v>
          </cell>
          <cell r="T48">
            <v>8509.259738608409</v>
          </cell>
          <cell r="U48">
            <v>17158.333333333336</v>
          </cell>
          <cell r="V48">
            <v>0.38</v>
          </cell>
          <cell r="W48">
            <v>7.0000000000000007E-2</v>
          </cell>
          <cell r="X48">
            <v>10638.166666666668</v>
          </cell>
          <cell r="Y48">
            <v>4970151.4666666668</v>
          </cell>
          <cell r="Z48">
            <v>0.13011971938068198</v>
          </cell>
          <cell r="AA48">
            <v>646714.71412215172</v>
          </cell>
          <cell r="AB48">
            <v>0.15</v>
          </cell>
        </row>
        <row r="49">
          <cell r="A49">
            <v>63355</v>
          </cell>
          <cell r="B49" t="str">
            <v>Ванна прямоугольная ZEN 170x85</v>
          </cell>
          <cell r="C49" t="str">
            <v>BATHTUB</v>
          </cell>
          <cell r="D49" t="str">
            <v>ВаннВаныч</v>
          </cell>
          <cell r="E49" t="str">
            <v>Сызрань</v>
          </cell>
          <cell r="F49" t="str">
            <v>ВаннВаныч - Сызрань</v>
          </cell>
          <cell r="H49">
            <v>44</v>
          </cell>
          <cell r="I49">
            <v>88</v>
          </cell>
          <cell r="J49">
            <v>18</v>
          </cell>
          <cell r="K49">
            <v>14</v>
          </cell>
          <cell r="L49">
            <v>252</v>
          </cell>
          <cell r="M49">
            <v>11</v>
          </cell>
          <cell r="N49">
            <v>8220.26</v>
          </cell>
          <cell r="O49">
            <v>34.669017107687608</v>
          </cell>
          <cell r="P49">
            <v>0</v>
          </cell>
          <cell r="Q49">
            <v>0</v>
          </cell>
          <cell r="R49">
            <v>0</v>
          </cell>
          <cell r="S49">
            <v>1221.5007215007215</v>
          </cell>
          <cell r="T49">
            <v>9476.429738608409</v>
          </cell>
          <cell r="U49">
            <v>19825</v>
          </cell>
          <cell r="V49">
            <v>0.38</v>
          </cell>
          <cell r="W49">
            <v>7.0000000000000007E-2</v>
          </cell>
          <cell r="X49">
            <v>12291.5</v>
          </cell>
          <cell r="Y49">
            <v>540826</v>
          </cell>
          <cell r="Z49">
            <v>0.159025770767733</v>
          </cell>
          <cell r="AA49">
            <v>86005.271501229974</v>
          </cell>
          <cell r="AB49">
            <v>0.15</v>
          </cell>
        </row>
        <row r="50">
          <cell r="A50" t="str">
            <v>K-RW-JOANNA*140n</v>
          </cell>
          <cell r="B50" t="str">
            <v>(K-RW-JOANNA*140n) Рама д/ванны: Joanna 140 NEW метал. в комплекте со сборочным пакетом, Сорт1</v>
          </cell>
          <cell r="C50" t="str">
            <v>ACRILIC ACCESSORIES</v>
          </cell>
          <cell r="D50" t="str">
            <v>СПЕКТР-М</v>
          </cell>
          <cell r="E50" t="str">
            <v>Сызрань</v>
          </cell>
          <cell r="F50" t="str">
            <v>СПЕКТР-М - Сызрань</v>
          </cell>
          <cell r="H50">
            <v>127.6</v>
          </cell>
          <cell r="I50">
            <v>255.2</v>
          </cell>
          <cell r="J50">
            <v>18</v>
          </cell>
          <cell r="K50">
            <v>32</v>
          </cell>
          <cell r="L50">
            <v>576</v>
          </cell>
          <cell r="M50">
            <v>25</v>
          </cell>
          <cell r="N50">
            <v>1110</v>
          </cell>
          <cell r="O50">
            <v>34.669017107687608</v>
          </cell>
          <cell r="P50">
            <v>0</v>
          </cell>
          <cell r="Q50">
            <v>0</v>
          </cell>
          <cell r="R50">
            <v>0</v>
          </cell>
          <cell r="S50">
            <v>537.46031746031747</v>
          </cell>
          <cell r="T50">
            <v>1682.1293345680051</v>
          </cell>
          <cell r="U50">
            <v>3408.3333333333335</v>
          </cell>
          <cell r="V50">
            <v>0.38</v>
          </cell>
          <cell r="W50">
            <v>7.0000000000000007E-2</v>
          </cell>
          <cell r="X50">
            <v>2113.166666666667</v>
          </cell>
          <cell r="Y50">
            <v>269640.06666666671</v>
          </cell>
          <cell r="Z50">
            <v>0.1339769692082948</v>
          </cell>
          <cell r="AA50">
            <v>36125.558909122563</v>
          </cell>
          <cell r="AB50">
            <v>0.15</v>
          </cell>
        </row>
        <row r="51">
          <cell r="A51" t="str">
            <v>K-RW-JOANNA*150n</v>
          </cell>
          <cell r="B51" t="str">
            <v>(K-RW-JOANNA*150n) Рама д/ванны: Joanna 150 NEW метал. в комплекте со сборочным пакетом, Сорт1</v>
          </cell>
          <cell r="C51" t="str">
            <v>ACRILIC ACCESSORIES</v>
          </cell>
          <cell r="D51" t="str">
            <v>СПЕКТР-М</v>
          </cell>
          <cell r="E51" t="str">
            <v>Сызрань</v>
          </cell>
          <cell r="F51" t="str">
            <v>СПЕКТР-М - Сызрань</v>
          </cell>
          <cell r="H51">
            <v>58.4</v>
          </cell>
          <cell r="I51">
            <v>116.8</v>
          </cell>
          <cell r="J51">
            <v>18</v>
          </cell>
          <cell r="K51">
            <v>32</v>
          </cell>
          <cell r="L51">
            <v>576</v>
          </cell>
          <cell r="M51">
            <v>25</v>
          </cell>
          <cell r="N51">
            <v>1119</v>
          </cell>
          <cell r="O51">
            <v>34.669017107687608</v>
          </cell>
          <cell r="P51">
            <v>0</v>
          </cell>
          <cell r="Q51">
            <v>0</v>
          </cell>
          <cell r="R51">
            <v>0</v>
          </cell>
          <cell r="S51">
            <v>537.46031746031747</v>
          </cell>
          <cell r="T51">
            <v>1691.1293345680051</v>
          </cell>
          <cell r="U51">
            <v>3408.3333333333335</v>
          </cell>
          <cell r="V51">
            <v>0.38</v>
          </cell>
          <cell r="W51">
            <v>7.0000000000000007E-2</v>
          </cell>
          <cell r="X51">
            <v>2113.166666666667</v>
          </cell>
          <cell r="Y51">
            <v>123408.93333333335</v>
          </cell>
          <cell r="Z51">
            <v>0.12971795824528509</v>
          </cell>
          <cell r="AA51">
            <v>16008.354861228509</v>
          </cell>
          <cell r="AB51">
            <v>0.15</v>
          </cell>
        </row>
        <row r="52">
          <cell r="A52" t="str">
            <v>K-RW-JOANNA*160n</v>
          </cell>
          <cell r="B52" t="str">
            <v>(K-RW-JOANNA*160n) Рама д/ванны: Joanna 160 NEW метал. в комплекте со сборочным пакетом, Сорт1</v>
          </cell>
          <cell r="C52" t="str">
            <v>ACRILIC ACCESSORIES</v>
          </cell>
          <cell r="D52" t="str">
            <v>СПЕКТР-М</v>
          </cell>
          <cell r="E52" t="str">
            <v>Сызрань</v>
          </cell>
          <cell r="F52" t="str">
            <v>СПЕКТР-М - Сызрань</v>
          </cell>
          <cell r="H52">
            <v>142.4</v>
          </cell>
          <cell r="I52">
            <v>284.8</v>
          </cell>
          <cell r="J52">
            <v>18</v>
          </cell>
          <cell r="K52">
            <v>32</v>
          </cell>
          <cell r="L52">
            <v>576</v>
          </cell>
          <cell r="M52">
            <v>25</v>
          </cell>
          <cell r="N52">
            <v>1138</v>
          </cell>
          <cell r="O52">
            <v>34.669017107687608</v>
          </cell>
          <cell r="P52">
            <v>0</v>
          </cell>
          <cell r="Q52">
            <v>0</v>
          </cell>
          <cell r="R52">
            <v>0</v>
          </cell>
          <cell r="S52">
            <v>537.46031746031747</v>
          </cell>
          <cell r="T52">
            <v>1710.1293345680051</v>
          </cell>
          <cell r="U52">
            <v>3408.3333333333335</v>
          </cell>
          <cell r="V52">
            <v>0.38</v>
          </cell>
          <cell r="W52">
            <v>7.0000000000000007E-2</v>
          </cell>
          <cell r="X52">
            <v>2113.166666666667</v>
          </cell>
          <cell r="Y52">
            <v>300914.93333333341</v>
          </cell>
          <cell r="Z52">
            <v>0.12072671287893129</v>
          </cell>
          <cell r="AA52">
            <v>36328.470757516094</v>
          </cell>
          <cell r="AB52">
            <v>0.15</v>
          </cell>
        </row>
        <row r="53">
          <cell r="A53" t="str">
            <v>K-RW-KALIOPE*153n</v>
          </cell>
          <cell r="B53" t="str">
            <v>(K-RW-KALIOPE*153n) Рама д/ванны: Kaliope 153 NEW метал. в комплекте со сборочным пакетом, Сорт1</v>
          </cell>
          <cell r="C53" t="str">
            <v>ACRILIC ACCESSORIES</v>
          </cell>
          <cell r="D53" t="str">
            <v>СПЕКТР-М</v>
          </cell>
          <cell r="E53" t="str">
            <v>Сызрань</v>
          </cell>
          <cell r="F53" t="str">
            <v>СПЕКТР-М - Сызрань</v>
          </cell>
          <cell r="H53">
            <v>59.6</v>
          </cell>
          <cell r="I53">
            <v>119.2</v>
          </cell>
          <cell r="J53">
            <v>18</v>
          </cell>
          <cell r="K53">
            <v>32</v>
          </cell>
          <cell r="L53">
            <v>576</v>
          </cell>
          <cell r="M53">
            <v>25</v>
          </cell>
          <cell r="N53">
            <v>1137</v>
          </cell>
          <cell r="O53">
            <v>34.669017107687608</v>
          </cell>
          <cell r="P53">
            <v>0</v>
          </cell>
          <cell r="Q53">
            <v>0</v>
          </cell>
          <cell r="R53">
            <v>0</v>
          </cell>
          <cell r="S53">
            <v>537.46031746031747</v>
          </cell>
          <cell r="T53">
            <v>1709.1293345680051</v>
          </cell>
          <cell r="U53">
            <v>3408.3333333333335</v>
          </cell>
          <cell r="V53">
            <v>0.38</v>
          </cell>
          <cell r="W53">
            <v>7.0000000000000007E-2</v>
          </cell>
          <cell r="X53">
            <v>2113.166666666667</v>
          </cell>
          <cell r="Y53">
            <v>125944.73333333335</v>
          </cell>
          <cell r="Z53">
            <v>0.12119993631926571</v>
          </cell>
          <cell r="AA53">
            <v>15264.493659746902</v>
          </cell>
          <cell r="AB53">
            <v>0.15</v>
          </cell>
        </row>
        <row r="54">
          <cell r="A54" t="str">
            <v>K-RW-KALIOPE*170n</v>
          </cell>
          <cell r="B54" t="str">
            <v>(K-RW-KALIOPE*170n) Рама д/ванны: Kaliope 170 NEW метал. в комплекте со сборочным пакетом, Сорт1</v>
          </cell>
          <cell r="C54" t="str">
            <v>ACRILIC ACCESSORIES</v>
          </cell>
          <cell r="D54" t="str">
            <v>СПЕКТР-М</v>
          </cell>
          <cell r="E54" t="str">
            <v>Сызрань</v>
          </cell>
          <cell r="F54" t="str">
            <v>СПЕКТР-М - Сызрань</v>
          </cell>
          <cell r="H54">
            <v>182</v>
          </cell>
          <cell r="I54">
            <v>364</v>
          </cell>
          <cell r="J54">
            <v>18</v>
          </cell>
          <cell r="K54">
            <v>32</v>
          </cell>
          <cell r="L54">
            <v>576</v>
          </cell>
          <cell r="M54">
            <v>25</v>
          </cell>
          <cell r="N54">
            <v>1152</v>
          </cell>
          <cell r="O54">
            <v>34.669017107687608</v>
          </cell>
          <cell r="P54">
            <v>0</v>
          </cell>
          <cell r="Q54">
            <v>0</v>
          </cell>
          <cell r="R54">
            <v>0</v>
          </cell>
          <cell r="S54">
            <v>537.46031746031747</v>
          </cell>
          <cell r="T54">
            <v>1724.1293345680051</v>
          </cell>
          <cell r="U54">
            <v>3408.3333333333335</v>
          </cell>
          <cell r="V54">
            <v>0.38</v>
          </cell>
          <cell r="W54">
            <v>7.0000000000000007E-2</v>
          </cell>
          <cell r="X54">
            <v>2113.166666666667</v>
          </cell>
          <cell r="Y54">
            <v>384596.33333333337</v>
          </cell>
          <cell r="Z54">
            <v>0.11410158471424954</v>
          </cell>
          <cell r="AA54">
            <v>43883.051108623091</v>
          </cell>
          <cell r="AB54">
            <v>0.15</v>
          </cell>
        </row>
        <row r="55">
          <cell r="A55" t="str">
            <v>K-RW-LORENA*140n</v>
          </cell>
          <cell r="B55" t="str">
            <v>(K-RW-LORENA*140n) Рама д/ванны: Lorena 140 NEW метал. в комплекте со сборочным пакетом, Сорт1</v>
          </cell>
          <cell r="C55" t="str">
            <v>ACRILIC ACCESSORIES</v>
          </cell>
          <cell r="D55" t="str">
            <v>СПЕКТР-М</v>
          </cell>
          <cell r="E55" t="str">
            <v>Сызрань</v>
          </cell>
          <cell r="F55" t="str">
            <v>СПЕКТР-М - Сызрань</v>
          </cell>
          <cell r="H55">
            <v>134.4</v>
          </cell>
          <cell r="I55">
            <v>268.8</v>
          </cell>
          <cell r="J55">
            <v>18</v>
          </cell>
          <cell r="K55">
            <v>32</v>
          </cell>
          <cell r="L55">
            <v>576</v>
          </cell>
          <cell r="M55">
            <v>25</v>
          </cell>
          <cell r="N55">
            <v>1195</v>
          </cell>
          <cell r="O55">
            <v>34.669017107687608</v>
          </cell>
          <cell r="P55">
            <v>0</v>
          </cell>
          <cell r="Q55">
            <v>0</v>
          </cell>
          <cell r="R55">
            <v>0</v>
          </cell>
          <cell r="S55">
            <v>537.46031746031747</v>
          </cell>
          <cell r="T55">
            <v>1767.1293345680051</v>
          </cell>
          <cell r="U55">
            <v>3325</v>
          </cell>
          <cell r="V55">
            <v>0.38</v>
          </cell>
          <cell r="W55">
            <v>7.0000000000000007E-2</v>
          </cell>
          <cell r="X55">
            <v>2061.5</v>
          </cell>
          <cell r="Y55">
            <v>277065.60000000003</v>
          </cell>
          <cell r="Z55">
            <v>7.2794404769340196E-2</v>
          </cell>
          <cell r="AA55">
            <v>20168.825434060105</v>
          </cell>
          <cell r="AB55">
            <v>0.15</v>
          </cell>
        </row>
        <row r="56">
          <cell r="A56" t="str">
            <v>K-RW-LORENA*150n</v>
          </cell>
          <cell r="B56" t="str">
            <v>(K-RW-LORENA*150n) Рама д/ванны: Lorena 150 NEW метал. в комплекте со сборочным пакетом, Сорт1</v>
          </cell>
          <cell r="C56" t="str">
            <v>ACRILIC ACCESSORIES</v>
          </cell>
          <cell r="D56" t="str">
            <v>СПЕКТР-М</v>
          </cell>
          <cell r="E56" t="str">
            <v>Сызрань</v>
          </cell>
          <cell r="F56" t="str">
            <v>СПЕКТР-М - Сызрань</v>
          </cell>
          <cell r="H56">
            <v>384.4</v>
          </cell>
          <cell r="I56">
            <v>768.8</v>
          </cell>
          <cell r="J56">
            <v>18</v>
          </cell>
          <cell r="K56">
            <v>32</v>
          </cell>
          <cell r="L56">
            <v>576</v>
          </cell>
          <cell r="M56">
            <v>25</v>
          </cell>
          <cell r="N56">
            <v>1272</v>
          </cell>
          <cell r="O56">
            <v>34.669017107687608</v>
          </cell>
          <cell r="P56">
            <v>0</v>
          </cell>
          <cell r="Q56">
            <v>0</v>
          </cell>
          <cell r="R56">
            <v>0</v>
          </cell>
          <cell r="S56">
            <v>537.46031746031747</v>
          </cell>
          <cell r="T56">
            <v>1844.1293345680051</v>
          </cell>
          <cell r="U56">
            <v>3325</v>
          </cell>
          <cell r="V56">
            <v>0.38</v>
          </cell>
          <cell r="W56">
            <v>7.0000000000000007E-2</v>
          </cell>
          <cell r="X56">
            <v>2061.5</v>
          </cell>
          <cell r="Y56">
            <v>792440.6</v>
          </cell>
          <cell r="Z56">
            <v>3.5442961645401318E-2</v>
          </cell>
          <cell r="AA56">
            <v>28086.441792058809</v>
          </cell>
          <cell r="AB56">
            <v>0.15</v>
          </cell>
        </row>
        <row r="57">
          <cell r="A57" t="str">
            <v>K-RW-LORENA*160n</v>
          </cell>
          <cell r="B57" t="str">
            <v>(K-RW-LORENA*160n) Рама д/ванны: Lorena 160 NEW метал. в комплекте со сборочным пакетом, Сорт1</v>
          </cell>
          <cell r="C57" t="str">
            <v>ACRILIC ACCESSORIES</v>
          </cell>
          <cell r="D57" t="str">
            <v>СПЕКТР-М</v>
          </cell>
          <cell r="E57" t="str">
            <v>Сызрань</v>
          </cell>
          <cell r="F57" t="str">
            <v>СПЕКТР-М - Сызрань</v>
          </cell>
          <cell r="H57">
            <v>363.6</v>
          </cell>
          <cell r="I57">
            <v>727.2</v>
          </cell>
          <cell r="J57">
            <v>18</v>
          </cell>
          <cell r="K57">
            <v>32</v>
          </cell>
          <cell r="L57">
            <v>576</v>
          </cell>
          <cell r="M57">
            <v>25</v>
          </cell>
          <cell r="N57">
            <v>1307</v>
          </cell>
          <cell r="O57">
            <v>34.669017107687608</v>
          </cell>
          <cell r="P57">
            <v>0</v>
          </cell>
          <cell r="Q57">
            <v>0</v>
          </cell>
          <cell r="R57">
            <v>0</v>
          </cell>
          <cell r="S57">
            <v>537.46031746031747</v>
          </cell>
          <cell r="T57">
            <v>1879.1293345680051</v>
          </cell>
          <cell r="U57">
            <v>3408.3333333333335</v>
          </cell>
          <cell r="V57">
            <v>0.38</v>
          </cell>
          <cell r="W57">
            <v>7.0000000000000007E-2</v>
          </cell>
          <cell r="X57">
            <v>2113.166666666667</v>
          </cell>
          <cell r="Y57">
            <v>768347.40000000014</v>
          </cell>
          <cell r="Z57">
            <v>4.0751951462415809E-2</v>
          </cell>
          <cell r="AA57">
            <v>31311.65595107339</v>
          </cell>
          <cell r="AB57">
            <v>0.15</v>
          </cell>
        </row>
        <row r="58">
          <cell r="A58" t="str">
            <v>K-RW-LORENA*170n</v>
          </cell>
          <cell r="B58" t="str">
            <v>(K-RW-LORENA*170n) Рама д/ванны: Lorena 170 NEW метал. в комплекте со сборочным пакетом, Сорт1</v>
          </cell>
          <cell r="C58" t="str">
            <v>ACRILIC ACCESSORIES</v>
          </cell>
          <cell r="D58" t="str">
            <v>СПЕКТР-М</v>
          </cell>
          <cell r="E58" t="str">
            <v>Сызрань</v>
          </cell>
          <cell r="F58" t="str">
            <v>СПЕКТР-М - Сызрань</v>
          </cell>
          <cell r="H58">
            <v>1020</v>
          </cell>
          <cell r="I58">
            <v>2040</v>
          </cell>
          <cell r="J58">
            <v>18</v>
          </cell>
          <cell r="K58">
            <v>32</v>
          </cell>
          <cell r="L58">
            <v>576</v>
          </cell>
          <cell r="M58">
            <v>25</v>
          </cell>
          <cell r="N58">
            <v>1361</v>
          </cell>
          <cell r="O58">
            <v>34.669017107687608</v>
          </cell>
          <cell r="P58">
            <v>0</v>
          </cell>
          <cell r="Q58">
            <v>0</v>
          </cell>
          <cell r="R58">
            <v>0</v>
          </cell>
          <cell r="S58">
            <v>537.46031746031747</v>
          </cell>
          <cell r="T58">
            <v>1933.1293345680051</v>
          </cell>
          <cell r="U58">
            <v>3408.3333333333335</v>
          </cell>
          <cell r="V58">
            <v>0.38</v>
          </cell>
          <cell r="W58">
            <v>7.0000000000000007E-2</v>
          </cell>
          <cell r="X58">
            <v>2113.166666666667</v>
          </cell>
          <cell r="Y58">
            <v>2155430.0000000005</v>
          </cell>
          <cell r="Z58">
            <v>1.5197885684357601E-2</v>
          </cell>
          <cell r="AA58">
            <v>32757.978740634913</v>
          </cell>
          <cell r="AB58">
            <v>0.15</v>
          </cell>
        </row>
        <row r="59">
          <cell r="A59" t="str">
            <v>K-RW-NIKE*150n</v>
          </cell>
          <cell r="B59" t="str">
            <v>(K-RW-NIKE*150n) Рама д/ванны: Nike 150 NEW метал. в комплекте со сборочным пакетом, Сорт1</v>
          </cell>
          <cell r="C59" t="str">
            <v>ACRILIC ACCESSORIES</v>
          </cell>
          <cell r="D59" t="str">
            <v>СПЕКТР-М</v>
          </cell>
          <cell r="E59" t="str">
            <v>Сызрань</v>
          </cell>
          <cell r="F59" t="str">
            <v>СПЕКТР-М - Сызрань</v>
          </cell>
          <cell r="H59">
            <v>91.6</v>
          </cell>
          <cell r="I59">
            <v>183.2</v>
          </cell>
          <cell r="J59">
            <v>18</v>
          </cell>
          <cell r="K59">
            <v>32</v>
          </cell>
          <cell r="L59">
            <v>576</v>
          </cell>
          <cell r="M59">
            <v>25</v>
          </cell>
          <cell r="N59">
            <v>1294</v>
          </cell>
          <cell r="O59">
            <v>34.669017107687608</v>
          </cell>
          <cell r="P59">
            <v>0</v>
          </cell>
          <cell r="Q59">
            <v>0</v>
          </cell>
          <cell r="R59">
            <v>0</v>
          </cell>
          <cell r="S59">
            <v>537.46031746031747</v>
          </cell>
          <cell r="T59">
            <v>1866.1293345680051</v>
          </cell>
          <cell r="U59">
            <v>3325</v>
          </cell>
          <cell r="V59">
            <v>0.38</v>
          </cell>
          <cell r="W59">
            <v>7.0000000000000007E-2</v>
          </cell>
          <cell r="X59">
            <v>2061.5</v>
          </cell>
          <cell r="Y59">
            <v>188833.4</v>
          </cell>
          <cell r="Z59">
            <v>2.4771120752847358E-2</v>
          </cell>
          <cell r="AA59">
            <v>4677.6149535707264</v>
          </cell>
          <cell r="AB59">
            <v>0.15</v>
          </cell>
        </row>
        <row r="60">
          <cell r="A60" t="str">
            <v>K-RW-NIKE*170n</v>
          </cell>
          <cell r="B60" t="str">
            <v>(K-RW-NIKE*170n) Рама д/ванны: Nike 170 NEW метал. в комплекте со сборочным пакетом, Сорт1</v>
          </cell>
          <cell r="C60" t="str">
            <v>ACRILIC ACCESSORIES</v>
          </cell>
          <cell r="D60" t="str">
            <v>СПЕКТР-М</v>
          </cell>
          <cell r="E60" t="str">
            <v>Сызрань</v>
          </cell>
          <cell r="F60" t="str">
            <v>СПЕКТР-М - Сызрань</v>
          </cell>
          <cell r="H60">
            <v>177.6</v>
          </cell>
          <cell r="I60">
            <v>355.2</v>
          </cell>
          <cell r="J60">
            <v>18</v>
          </cell>
          <cell r="K60">
            <v>32</v>
          </cell>
          <cell r="L60">
            <v>576</v>
          </cell>
          <cell r="M60">
            <v>25</v>
          </cell>
          <cell r="N60">
            <v>1360</v>
          </cell>
          <cell r="O60">
            <v>34.669017107687608</v>
          </cell>
          <cell r="P60">
            <v>0</v>
          </cell>
          <cell r="Q60">
            <v>0</v>
          </cell>
          <cell r="R60">
            <v>0</v>
          </cell>
          <cell r="S60">
            <v>537.46031746031747</v>
          </cell>
          <cell r="T60">
            <v>1932.1293345680051</v>
          </cell>
          <cell r="U60">
            <v>3408.3333333333335</v>
          </cell>
          <cell r="V60">
            <v>0.38</v>
          </cell>
          <cell r="W60">
            <v>7.0000000000000007E-2</v>
          </cell>
          <cell r="X60">
            <v>2113.166666666667</v>
          </cell>
          <cell r="Y60">
            <v>375298.4</v>
          </cell>
          <cell r="Z60">
            <v>1.5671109124692016E-2</v>
          </cell>
          <cell r="AA60">
            <v>5881.342180722314</v>
          </cell>
          <cell r="AB60">
            <v>0.15</v>
          </cell>
        </row>
        <row r="61">
          <cell r="A61" t="str">
            <v>K-RW-SMART*170n</v>
          </cell>
          <cell r="B61" t="str">
            <v>(K-RW-SMART*170n) Рама д/ванны: SMART 170 NEW метал. в комплекте со сборочным пакетом, Сорт1</v>
          </cell>
          <cell r="C61" t="str">
            <v>ACRILIC ACCESSORIES</v>
          </cell>
          <cell r="D61" t="str">
            <v>СПЕКТР-М</v>
          </cell>
          <cell r="E61" t="str">
            <v>Сызрань</v>
          </cell>
          <cell r="F61" t="str">
            <v>СПЕКТР-М - Сызрань</v>
          </cell>
          <cell r="H61">
            <v>64.8</v>
          </cell>
          <cell r="I61">
            <v>129.6</v>
          </cell>
          <cell r="J61">
            <v>18</v>
          </cell>
          <cell r="K61">
            <v>32</v>
          </cell>
          <cell r="L61">
            <v>576</v>
          </cell>
          <cell r="M61">
            <v>25</v>
          </cell>
          <cell r="N61">
            <v>1416</v>
          </cell>
          <cell r="O61">
            <v>34.669017107687608</v>
          </cell>
          <cell r="P61">
            <v>0</v>
          </cell>
          <cell r="Q61">
            <v>0</v>
          </cell>
          <cell r="R61">
            <v>0</v>
          </cell>
          <cell r="S61">
            <v>537.46031746031747</v>
          </cell>
          <cell r="T61">
            <v>1988.1293345680051</v>
          </cell>
          <cell r="U61">
            <v>3408.3333333333335</v>
          </cell>
          <cell r="V61">
            <v>0.38</v>
          </cell>
          <cell r="W61">
            <v>7.0000000000000007E-2</v>
          </cell>
          <cell r="X61">
            <v>2113.166666666667</v>
          </cell>
          <cell r="Y61">
            <v>136933.20000000001</v>
          </cell>
          <cell r="Z61">
            <v>-1.0829403534035012E-2</v>
          </cell>
          <cell r="AA61">
            <v>-1482.9048800067233</v>
          </cell>
          <cell r="AB61">
            <v>0.15</v>
          </cell>
        </row>
        <row r="62">
          <cell r="A62" t="str">
            <v>K-RW-VIRGO*150n</v>
          </cell>
          <cell r="B62" t="str">
            <v>(K-RW-VIRGO*150n) Рама д/ванны: Virgo 150 NEW метал. в комплекте со сборочным пакетом, Сорт1</v>
          </cell>
          <cell r="C62" t="str">
            <v>ACRILIC ACCESSORIES</v>
          </cell>
          <cell r="D62" t="str">
            <v>СПЕКТР-М</v>
          </cell>
          <cell r="E62" t="str">
            <v>Сызрань</v>
          </cell>
          <cell r="F62" t="str">
            <v>СПЕКТР-М - Сызрань</v>
          </cell>
          <cell r="H62">
            <v>108.8</v>
          </cell>
          <cell r="I62">
            <v>217.6</v>
          </cell>
          <cell r="J62">
            <v>18</v>
          </cell>
          <cell r="K62">
            <v>32</v>
          </cell>
          <cell r="L62">
            <v>576</v>
          </cell>
          <cell r="M62">
            <v>25</v>
          </cell>
          <cell r="N62">
            <v>1313</v>
          </cell>
          <cell r="O62">
            <v>34.669017107687608</v>
          </cell>
          <cell r="P62">
            <v>0</v>
          </cell>
          <cell r="Q62">
            <v>0</v>
          </cell>
          <cell r="R62">
            <v>0</v>
          </cell>
          <cell r="S62">
            <v>537.46031746031747</v>
          </cell>
          <cell r="T62">
            <v>1885.1293345680051</v>
          </cell>
          <cell r="U62">
            <v>3408.3333333333335</v>
          </cell>
          <cell r="V62">
            <v>0.38</v>
          </cell>
          <cell r="W62">
            <v>7.0000000000000007E-2</v>
          </cell>
          <cell r="X62">
            <v>2113.166666666667</v>
          </cell>
          <cell r="Y62">
            <v>229912.53333333335</v>
          </cell>
          <cell r="Z62">
            <v>3.7912610820409337E-2</v>
          </cell>
          <cell r="AA62">
            <v>8716.5843990010562</v>
          </cell>
          <cell r="AB62">
            <v>0.15</v>
          </cell>
        </row>
        <row r="63">
          <cell r="A63" t="str">
            <v>K-RW-VIRGO*170n</v>
          </cell>
          <cell r="B63" t="str">
            <v>(K-RW-VIRGO*170n) Рама д/ванны: Virgo 170 NEW метал. в комплекте со сборочным пакетом, Сорт1</v>
          </cell>
          <cell r="C63" t="str">
            <v>ACRILIC ACCESSORIES</v>
          </cell>
          <cell r="D63" t="str">
            <v>СПЕКТР-М</v>
          </cell>
          <cell r="E63" t="str">
            <v>Сызрань</v>
          </cell>
          <cell r="F63" t="str">
            <v>СПЕКТР-М - Сызрань</v>
          </cell>
          <cell r="H63">
            <v>404</v>
          </cell>
          <cell r="I63">
            <v>808</v>
          </cell>
          <cell r="J63">
            <v>18</v>
          </cell>
          <cell r="K63">
            <v>32</v>
          </cell>
          <cell r="L63">
            <v>576</v>
          </cell>
          <cell r="M63">
            <v>25</v>
          </cell>
          <cell r="N63">
            <v>1574</v>
          </cell>
          <cell r="O63">
            <v>34.669017107687608</v>
          </cell>
          <cell r="P63">
            <v>0</v>
          </cell>
          <cell r="Q63">
            <v>0</v>
          </cell>
          <cell r="R63">
            <v>0</v>
          </cell>
          <cell r="S63">
            <v>537.46031746031747</v>
          </cell>
          <cell r="T63">
            <v>2146.1293345680051</v>
          </cell>
          <cell r="U63">
            <v>3991.666666666667</v>
          </cell>
          <cell r="V63">
            <v>0.38</v>
          </cell>
          <cell r="W63">
            <v>7.0000000000000007E-2</v>
          </cell>
          <cell r="X63">
            <v>2474.8333333333335</v>
          </cell>
          <cell r="Y63">
            <v>999832.66666666674</v>
          </cell>
          <cell r="Z63">
            <v>6.2818640487034019E-2</v>
          </cell>
          <cell r="AA63">
            <v>62808.128834525858</v>
          </cell>
          <cell r="AB63">
            <v>0.15</v>
          </cell>
        </row>
        <row r="64">
          <cell r="A64" t="str">
            <v>K-RW-ZEN*170n</v>
          </cell>
          <cell r="B64" t="str">
            <v>(K-RW-ZEN*170n) Рама д/ванны: ZEN 170 NEW метал. в комплекте со сборочным пакетом, Сорт1</v>
          </cell>
          <cell r="C64" t="str">
            <v>ACRILIC ACCESSORIES</v>
          </cell>
          <cell r="D64" t="str">
            <v>СПЕКТР-М</v>
          </cell>
          <cell r="E64" t="str">
            <v>Сызрань</v>
          </cell>
          <cell r="F64" t="str">
            <v>СПЕКТР-М - Сызрань</v>
          </cell>
          <cell r="H64">
            <v>21.6</v>
          </cell>
          <cell r="I64">
            <v>43.2</v>
          </cell>
          <cell r="J64">
            <v>18</v>
          </cell>
          <cell r="K64">
            <v>32</v>
          </cell>
          <cell r="L64">
            <v>576</v>
          </cell>
          <cell r="M64">
            <v>25</v>
          </cell>
          <cell r="N64">
            <v>1656</v>
          </cell>
          <cell r="O64">
            <v>34.669017107687608</v>
          </cell>
          <cell r="P64">
            <v>0</v>
          </cell>
          <cell r="Q64">
            <v>0</v>
          </cell>
          <cell r="R64">
            <v>0</v>
          </cell>
          <cell r="S64">
            <v>537.46031746031747</v>
          </cell>
          <cell r="T64">
            <v>2228.1293345680051</v>
          </cell>
          <cell r="U64">
            <v>4241.666666666667</v>
          </cell>
          <cell r="V64">
            <v>0.38</v>
          </cell>
          <cell r="W64">
            <v>7.0000000000000007E-2</v>
          </cell>
          <cell r="X64">
            <v>2629.8333333333335</v>
          </cell>
          <cell r="Y64">
            <v>56804.400000000009</v>
          </cell>
          <cell r="Z64">
            <v>8.2748842929968217E-2</v>
          </cell>
          <cell r="AA64">
            <v>4700.4983733310874</v>
          </cell>
          <cell r="AB64">
            <v>0.15</v>
          </cell>
        </row>
        <row r="65">
          <cell r="A65">
            <v>63361</v>
          </cell>
          <cell r="B65" t="str">
            <v>Панель для ванны фронтальная JOANNA 150 универсальная</v>
          </cell>
          <cell r="C65" t="str">
            <v>CASING</v>
          </cell>
          <cell r="D65" t="str">
            <v>ВаннВаныч</v>
          </cell>
          <cell r="E65" t="str">
            <v>Сызрань</v>
          </cell>
          <cell r="F65" t="str">
            <v>ВаннВаныч - Сызрань</v>
          </cell>
          <cell r="H65">
            <v>99.6</v>
          </cell>
          <cell r="I65">
            <v>199.2</v>
          </cell>
          <cell r="J65">
            <v>15</v>
          </cell>
          <cell r="K65">
            <v>14</v>
          </cell>
          <cell r="L65">
            <v>210</v>
          </cell>
          <cell r="M65">
            <v>11</v>
          </cell>
          <cell r="N65">
            <v>2646.68</v>
          </cell>
          <cell r="O65">
            <v>41.602820529225134</v>
          </cell>
          <cell r="P65">
            <v>0</v>
          </cell>
          <cell r="Q65">
            <v>0</v>
          </cell>
          <cell r="R65">
            <v>0</v>
          </cell>
          <cell r="S65">
            <v>1465.8008658008659</v>
          </cell>
          <cell r="T65">
            <v>4154.083686330091</v>
          </cell>
          <cell r="U65">
            <v>7375</v>
          </cell>
          <cell r="V65">
            <v>0.38</v>
          </cell>
          <cell r="W65">
            <v>7.0000000000000007E-2</v>
          </cell>
          <cell r="X65">
            <v>4572.5</v>
          </cell>
          <cell r="Y65">
            <v>455421</v>
          </cell>
          <cell r="Z65">
            <v>2.1507121633659535E-2</v>
          </cell>
          <cell r="AA65">
            <v>9794.7948415228584</v>
          </cell>
          <cell r="AB65">
            <v>0</v>
          </cell>
        </row>
        <row r="66">
          <cell r="A66">
            <v>63362</v>
          </cell>
          <cell r="B66" t="str">
            <v>Панель для ванны фронтальная JOANNA 160 универсальная</v>
          </cell>
          <cell r="C66" t="str">
            <v>CASING</v>
          </cell>
          <cell r="D66" t="str">
            <v>ВаннВаныч</v>
          </cell>
          <cell r="E66" t="str">
            <v>Сызрань</v>
          </cell>
          <cell r="F66" t="str">
            <v>ВаннВаныч - Сызрань</v>
          </cell>
          <cell r="H66">
            <v>106.4</v>
          </cell>
          <cell r="I66">
            <v>212.8</v>
          </cell>
          <cell r="J66">
            <v>15</v>
          </cell>
          <cell r="K66">
            <v>14</v>
          </cell>
          <cell r="L66">
            <v>210</v>
          </cell>
          <cell r="M66">
            <v>11</v>
          </cell>
          <cell r="N66">
            <v>2744.9</v>
          </cell>
          <cell r="O66">
            <v>41.602820529225134</v>
          </cell>
          <cell r="P66">
            <v>0</v>
          </cell>
          <cell r="Q66">
            <v>0</v>
          </cell>
          <cell r="R66">
            <v>0</v>
          </cell>
          <cell r="S66">
            <v>1465.8008658008659</v>
          </cell>
          <cell r="T66">
            <v>4252.3036863300913</v>
          </cell>
          <cell r="U66">
            <v>7575</v>
          </cell>
          <cell r="V66">
            <v>0.38</v>
          </cell>
          <cell r="W66">
            <v>7.0000000000000007E-2</v>
          </cell>
          <cell r="X66">
            <v>4696.5</v>
          </cell>
          <cell r="Y66">
            <v>499707.60000000003</v>
          </cell>
          <cell r="Z66">
            <v>2.4580286100267988E-2</v>
          </cell>
          <cell r="AA66">
            <v>12282.955774478276</v>
          </cell>
          <cell r="AB66">
            <v>0</v>
          </cell>
        </row>
        <row r="67">
          <cell r="A67">
            <v>63360</v>
          </cell>
          <cell r="B67" t="str">
            <v>Панель для ванны фронтальная JOANNA 140 универсальная</v>
          </cell>
          <cell r="C67" t="str">
            <v>CASING</v>
          </cell>
          <cell r="D67" t="str">
            <v>ВаннВаныч</v>
          </cell>
          <cell r="E67" t="str">
            <v>Сызрань</v>
          </cell>
          <cell r="F67" t="str">
            <v>ВаннВаныч - Сызрань</v>
          </cell>
          <cell r="H67">
            <v>118.4</v>
          </cell>
          <cell r="I67">
            <v>236.8</v>
          </cell>
          <cell r="J67">
            <v>15</v>
          </cell>
          <cell r="K67">
            <v>14</v>
          </cell>
          <cell r="L67">
            <v>210</v>
          </cell>
          <cell r="M67">
            <v>11</v>
          </cell>
          <cell r="N67">
            <v>2604.02</v>
          </cell>
          <cell r="O67">
            <v>41.602820529225134</v>
          </cell>
          <cell r="P67">
            <v>0</v>
          </cell>
          <cell r="Q67">
            <v>0</v>
          </cell>
          <cell r="R67">
            <v>0</v>
          </cell>
          <cell r="S67">
            <v>1465.8008658008659</v>
          </cell>
          <cell r="T67">
            <v>4111.4236863300912</v>
          </cell>
          <cell r="U67">
            <v>7375</v>
          </cell>
          <cell r="V67">
            <v>0.38</v>
          </cell>
          <cell r="W67">
            <v>7.0000000000000007E-2</v>
          </cell>
          <cell r="X67">
            <v>4572.5</v>
          </cell>
          <cell r="Y67">
            <v>541384</v>
          </cell>
          <cell r="Z67">
            <v>3.0836809987951467E-2</v>
          </cell>
          <cell r="AA67">
            <v>16694.555538517117</v>
          </cell>
          <cell r="AB67">
            <v>0</v>
          </cell>
        </row>
        <row r="68">
          <cell r="A68">
            <v>63363</v>
          </cell>
          <cell r="B68" t="str">
            <v>Панель для ванны фронтальная KALIOPE 153 универсальная</v>
          </cell>
          <cell r="C68" t="str">
            <v>CASING</v>
          </cell>
          <cell r="D68" t="str">
            <v>ВаннВаныч</v>
          </cell>
          <cell r="E68" t="str">
            <v>Сызрань</v>
          </cell>
          <cell r="F68" t="str">
            <v>ВаннВаныч - Сызрань</v>
          </cell>
          <cell r="H68">
            <v>66</v>
          </cell>
          <cell r="I68">
            <v>132</v>
          </cell>
          <cell r="J68">
            <v>15</v>
          </cell>
          <cell r="K68">
            <v>14</v>
          </cell>
          <cell r="L68">
            <v>210</v>
          </cell>
          <cell r="M68">
            <v>11</v>
          </cell>
          <cell r="N68">
            <v>2890.73</v>
          </cell>
          <cell r="O68">
            <v>41.602820529225134</v>
          </cell>
          <cell r="P68">
            <v>0</v>
          </cell>
          <cell r="Q68">
            <v>0</v>
          </cell>
          <cell r="R68">
            <v>0</v>
          </cell>
          <cell r="S68">
            <v>1465.8008658008659</v>
          </cell>
          <cell r="T68">
            <v>4398.1336863300912</v>
          </cell>
          <cell r="U68">
            <v>7658.33</v>
          </cell>
          <cell r="V68">
            <v>0.38</v>
          </cell>
          <cell r="W68">
            <v>7.0000000000000007E-2</v>
          </cell>
          <cell r="X68">
            <v>4748.1646000000001</v>
          </cell>
          <cell r="Y68">
            <v>313378.86359999998</v>
          </cell>
          <cell r="Z68">
            <v>3.7192037676849858E-3</v>
          </cell>
          <cell r="AA68">
            <v>1165.5198502139592</v>
          </cell>
          <cell r="AB68">
            <v>0</v>
          </cell>
        </row>
        <row r="69">
          <cell r="A69">
            <v>63364</v>
          </cell>
          <cell r="B69" t="str">
            <v>Панель для ванны фронтальная KALIOPE 170 универсальная</v>
          </cell>
          <cell r="C69" t="str">
            <v>CASING</v>
          </cell>
          <cell r="D69" t="str">
            <v>ВаннВаныч</v>
          </cell>
          <cell r="E69" t="str">
            <v>Сызрань</v>
          </cell>
          <cell r="F69" t="str">
            <v>ВаннВаныч - Сызрань</v>
          </cell>
          <cell r="H69">
            <v>194.4</v>
          </cell>
          <cell r="I69">
            <v>388.8</v>
          </cell>
          <cell r="J69">
            <v>15</v>
          </cell>
          <cell r="K69">
            <v>14</v>
          </cell>
          <cell r="L69">
            <v>210</v>
          </cell>
          <cell r="M69">
            <v>11</v>
          </cell>
          <cell r="N69">
            <v>3171.81</v>
          </cell>
          <cell r="O69">
            <v>41.602820529225134</v>
          </cell>
          <cell r="P69">
            <v>0</v>
          </cell>
          <cell r="Q69">
            <v>0</v>
          </cell>
          <cell r="R69">
            <v>0</v>
          </cell>
          <cell r="S69">
            <v>1465.8008658008659</v>
          </cell>
          <cell r="T69">
            <v>4679.2136863300912</v>
          </cell>
          <cell r="U69">
            <v>8491.67</v>
          </cell>
          <cell r="V69">
            <v>0.38</v>
          </cell>
          <cell r="W69">
            <v>7.0000000000000007E-2</v>
          </cell>
          <cell r="X69">
            <v>5264.8353999999999</v>
          </cell>
          <cell r="Y69">
            <v>1023484.00176</v>
          </cell>
          <cell r="Z69">
            <v>4.1232672852395041E-2</v>
          </cell>
          <cell r="AA69">
            <v>42200.981014230194</v>
          </cell>
          <cell r="AB69">
            <v>0</v>
          </cell>
        </row>
        <row r="70">
          <cell r="A70">
            <v>63365</v>
          </cell>
          <cell r="B70" t="str">
            <v>Панель для ванны фронтальная UNIVERSAL TYPE 1 140</v>
          </cell>
          <cell r="C70" t="str">
            <v>CASING</v>
          </cell>
          <cell r="D70" t="str">
            <v>ВаннВаныч</v>
          </cell>
          <cell r="E70" t="str">
            <v>Сызрань</v>
          </cell>
          <cell r="F70" t="str">
            <v>ВаннВаныч - Сызрань</v>
          </cell>
          <cell r="H70">
            <v>80.8</v>
          </cell>
          <cell r="I70">
            <v>161.6</v>
          </cell>
          <cell r="J70">
            <v>18</v>
          </cell>
          <cell r="K70">
            <v>14</v>
          </cell>
          <cell r="L70">
            <v>252</v>
          </cell>
          <cell r="M70">
            <v>11</v>
          </cell>
          <cell r="N70">
            <v>1773.09</v>
          </cell>
          <cell r="O70">
            <v>34.669017107687608</v>
          </cell>
          <cell r="P70">
            <v>0</v>
          </cell>
          <cell r="Q70">
            <v>0</v>
          </cell>
          <cell r="R70">
            <v>0</v>
          </cell>
          <cell r="S70">
            <v>1221.5007215007215</v>
          </cell>
          <cell r="T70">
            <v>3029.259738608409</v>
          </cell>
          <cell r="U70">
            <v>5241.67</v>
          </cell>
          <cell r="V70">
            <v>0.38</v>
          </cell>
          <cell r="W70">
            <v>7.0000000000000007E-2</v>
          </cell>
          <cell r="X70">
            <v>3249.8353999999999</v>
          </cell>
          <cell r="Y70">
            <v>262586.70032</v>
          </cell>
          <cell r="Z70">
            <v>-2.1271282257585198E-3</v>
          </cell>
          <cell r="AA70">
            <v>-558.55558195946571</v>
          </cell>
          <cell r="AB70">
            <v>0</v>
          </cell>
        </row>
        <row r="71">
          <cell r="A71">
            <v>63326</v>
          </cell>
          <cell r="B71" t="str">
            <v>Панель для ванны фронтальная UNIVERSAL TYPE 1 150</v>
          </cell>
          <cell r="C71" t="str">
            <v>CASING</v>
          </cell>
          <cell r="D71" t="str">
            <v>ВаннВаныч</v>
          </cell>
          <cell r="E71" t="str">
            <v>Сызрань</v>
          </cell>
          <cell r="F71" t="str">
            <v>ВаннВаныч - Сызрань</v>
          </cell>
          <cell r="H71">
            <v>237.6</v>
          </cell>
          <cell r="I71">
            <v>475.2</v>
          </cell>
          <cell r="J71">
            <v>18</v>
          </cell>
          <cell r="K71">
            <v>14</v>
          </cell>
          <cell r="L71">
            <v>252</v>
          </cell>
          <cell r="M71">
            <v>11</v>
          </cell>
          <cell r="N71">
            <v>1773.09</v>
          </cell>
          <cell r="O71">
            <v>34.669017107687608</v>
          </cell>
          <cell r="P71">
            <v>0</v>
          </cell>
          <cell r="Q71">
            <v>0</v>
          </cell>
          <cell r="R71">
            <v>0</v>
          </cell>
          <cell r="S71">
            <v>1221.5007215007215</v>
          </cell>
          <cell r="T71">
            <v>3029.259738608409</v>
          </cell>
          <cell r="U71">
            <v>5241.67</v>
          </cell>
          <cell r="V71">
            <v>0.38</v>
          </cell>
          <cell r="W71">
            <v>7.0000000000000007E-2</v>
          </cell>
          <cell r="X71">
            <v>3249.8353999999999</v>
          </cell>
          <cell r="Y71">
            <v>772160.89104000002</v>
          </cell>
          <cell r="Z71">
            <v>-2.1271282257585198E-3</v>
          </cell>
          <cell r="AA71">
            <v>-1642.4852261580329</v>
          </cell>
          <cell r="AB71">
            <v>0</v>
          </cell>
        </row>
        <row r="72">
          <cell r="A72">
            <v>63327</v>
          </cell>
          <cell r="B72" t="str">
            <v>Панель для ванны фронтальная UNIVERSAL TYPE 1 160</v>
          </cell>
          <cell r="C72" t="str">
            <v>CASING</v>
          </cell>
          <cell r="D72" t="str">
            <v>ВаннВаныч</v>
          </cell>
          <cell r="E72" t="str">
            <v>Сызрань</v>
          </cell>
          <cell r="F72" t="str">
            <v>ВаннВаныч - Сызрань</v>
          </cell>
          <cell r="H72">
            <v>157.19999999999999</v>
          </cell>
          <cell r="I72">
            <v>314.39999999999998</v>
          </cell>
          <cell r="J72">
            <v>18</v>
          </cell>
          <cell r="K72">
            <v>14</v>
          </cell>
          <cell r="L72">
            <v>252</v>
          </cell>
          <cell r="M72">
            <v>11</v>
          </cell>
          <cell r="N72">
            <v>1773.09</v>
          </cell>
          <cell r="O72">
            <v>34.669017107687608</v>
          </cell>
          <cell r="P72">
            <v>0</v>
          </cell>
          <cell r="Q72">
            <v>0</v>
          </cell>
          <cell r="R72">
            <v>0</v>
          </cell>
          <cell r="S72">
            <v>1221.5007215007215</v>
          </cell>
          <cell r="T72">
            <v>3029.259738608409</v>
          </cell>
          <cell r="U72">
            <v>5241.67</v>
          </cell>
          <cell r="V72">
            <v>0.38</v>
          </cell>
          <cell r="W72">
            <v>7.0000000000000007E-2</v>
          </cell>
          <cell r="X72">
            <v>3249.8353999999999</v>
          </cell>
          <cell r="Y72">
            <v>510874.12487999996</v>
          </cell>
          <cell r="Z72">
            <v>-2.1271282257585202E-3</v>
          </cell>
          <cell r="AA72">
            <v>-1086.6947708419309</v>
          </cell>
          <cell r="AB72">
            <v>0</v>
          </cell>
        </row>
        <row r="73">
          <cell r="A73">
            <v>63328</v>
          </cell>
          <cell r="B73" t="str">
            <v>Панель для ванны фронтальная UNIVERSAL TYPE 1 170</v>
          </cell>
          <cell r="C73" t="str">
            <v>CASING</v>
          </cell>
          <cell r="D73" t="str">
            <v>ВаннВаныч</v>
          </cell>
          <cell r="E73" t="str">
            <v>Сызрань</v>
          </cell>
          <cell r="F73" t="str">
            <v>ВаннВаныч - Сызрань</v>
          </cell>
          <cell r="H73">
            <v>612.4</v>
          </cell>
          <cell r="I73">
            <v>1224.8</v>
          </cell>
          <cell r="J73">
            <v>18</v>
          </cell>
          <cell r="K73">
            <v>14</v>
          </cell>
          <cell r="L73">
            <v>252</v>
          </cell>
          <cell r="M73">
            <v>11</v>
          </cell>
          <cell r="N73">
            <v>1773.09</v>
          </cell>
          <cell r="O73">
            <v>34.669017107687608</v>
          </cell>
          <cell r="P73">
            <v>0</v>
          </cell>
          <cell r="Q73">
            <v>0</v>
          </cell>
          <cell r="R73">
            <v>0</v>
          </cell>
          <cell r="S73">
            <v>1221.5007215007215</v>
          </cell>
          <cell r="T73">
            <v>3029.259738608409</v>
          </cell>
          <cell r="U73">
            <v>5241.67</v>
          </cell>
          <cell r="V73">
            <v>0.38</v>
          </cell>
          <cell r="W73">
            <v>7.0000000000000007E-2</v>
          </cell>
          <cell r="X73">
            <v>3249.8353999999999</v>
          </cell>
          <cell r="Y73">
            <v>1990199.19896</v>
          </cell>
          <cell r="Z73">
            <v>-2.1271282257585198E-3</v>
          </cell>
          <cell r="AA73">
            <v>-4233.4088909898119</v>
          </cell>
          <cell r="AB73">
            <v>0</v>
          </cell>
        </row>
        <row r="74">
          <cell r="A74">
            <v>63366</v>
          </cell>
          <cell r="B74" t="str">
            <v>Панель для ванны фронтальная VIRGO 150</v>
          </cell>
          <cell r="C74" t="str">
            <v>CASING</v>
          </cell>
          <cell r="D74" t="str">
            <v>ВаннВаныч</v>
          </cell>
          <cell r="E74" t="str">
            <v>Сызрань</v>
          </cell>
          <cell r="F74" t="str">
            <v>ВаннВаныч - Сызрань</v>
          </cell>
          <cell r="H74">
            <v>44</v>
          </cell>
          <cell r="I74">
            <v>88</v>
          </cell>
          <cell r="J74">
            <v>18</v>
          </cell>
          <cell r="K74">
            <v>14</v>
          </cell>
          <cell r="L74">
            <v>252</v>
          </cell>
          <cell r="M74">
            <v>11</v>
          </cell>
          <cell r="N74">
            <v>1754.55</v>
          </cell>
          <cell r="O74">
            <v>34.669017107687608</v>
          </cell>
          <cell r="P74">
            <v>0</v>
          </cell>
          <cell r="Q74">
            <v>0</v>
          </cell>
          <cell r="R74">
            <v>0</v>
          </cell>
          <cell r="S74">
            <v>1221.5007215007215</v>
          </cell>
          <cell r="T74">
            <v>3010.719738608409</v>
          </cell>
          <cell r="U74">
            <v>5991.67</v>
          </cell>
          <cell r="V74">
            <v>0.38</v>
          </cell>
          <cell r="W74">
            <v>7.0000000000000007E-2</v>
          </cell>
          <cell r="X74">
            <v>3714.8353999999999</v>
          </cell>
          <cell r="Y74">
            <v>163452.75760000001</v>
          </cell>
          <cell r="Z74">
            <v>0.11954155045243472</v>
          </cell>
          <cell r="AA74">
            <v>19539.396069229984</v>
          </cell>
          <cell r="AB74">
            <v>0</v>
          </cell>
        </row>
        <row r="75">
          <cell r="A75">
            <v>63367</v>
          </cell>
          <cell r="B75" t="str">
            <v>Панель для ванны фронтальная VIRGO 170</v>
          </cell>
          <cell r="C75" t="str">
            <v>CASING</v>
          </cell>
          <cell r="D75" t="str">
            <v>ВаннВаныч</v>
          </cell>
          <cell r="E75" t="str">
            <v>Сызрань</v>
          </cell>
          <cell r="F75" t="str">
            <v>ВаннВаныч - Сызрань</v>
          </cell>
          <cell r="H75">
            <v>153.19999999999999</v>
          </cell>
          <cell r="I75">
            <v>306.39999999999998</v>
          </cell>
          <cell r="J75">
            <v>15</v>
          </cell>
          <cell r="K75">
            <v>14</v>
          </cell>
          <cell r="L75">
            <v>210</v>
          </cell>
          <cell r="M75">
            <v>11</v>
          </cell>
          <cell r="N75">
            <v>1974.97</v>
          </cell>
          <cell r="O75">
            <v>41.602820529225134</v>
          </cell>
          <cell r="P75">
            <v>0</v>
          </cell>
          <cell r="Q75">
            <v>0</v>
          </cell>
          <cell r="R75">
            <v>0</v>
          </cell>
          <cell r="S75">
            <v>1465.8008658008659</v>
          </cell>
          <cell r="T75">
            <v>3482.373686330091</v>
          </cell>
          <cell r="U75">
            <v>6458.33</v>
          </cell>
          <cell r="V75">
            <v>0.38</v>
          </cell>
          <cell r="W75">
            <v>7.0000000000000007E-2</v>
          </cell>
          <cell r="X75">
            <v>4004.1646000000001</v>
          </cell>
          <cell r="Y75">
            <v>613438.01671999996</v>
          </cell>
          <cell r="Z75">
            <v>6.0312054022431699E-2</v>
          </cell>
          <cell r="AA75">
            <v>36997.706803829999</v>
          </cell>
          <cell r="AB75">
            <v>0</v>
          </cell>
        </row>
        <row r="76">
          <cell r="B76" t="str">
            <v>ЗЕРКАЛА</v>
          </cell>
        </row>
        <row r="77">
          <cell r="A77" t="str">
            <v>KN-LU-LED010*40-b-Os</v>
          </cell>
          <cell r="B77" t="str">
            <v>(KN-LU-LED010*40-b-Os) Зеркало: LED 010 base 40*70, с подсветкой, Сорт1</v>
          </cell>
          <cell r="C77" t="str">
            <v>MIRROR</v>
          </cell>
          <cell r="D77" t="str">
            <v>Континент ТД  ООО</v>
          </cell>
          <cell r="E77" t="str">
            <v>Сызрань</v>
          </cell>
          <cell r="F77" t="str">
            <v>Континент ТД</v>
          </cell>
          <cell r="H77">
            <v>64.400000000000006</v>
          </cell>
          <cell r="I77">
            <v>128.80000000000001</v>
          </cell>
          <cell r="J77">
            <v>30</v>
          </cell>
          <cell r="K77">
            <v>30</v>
          </cell>
          <cell r="L77">
            <v>900</v>
          </cell>
          <cell r="M77">
            <v>25</v>
          </cell>
          <cell r="N77">
            <v>1333</v>
          </cell>
          <cell r="O77">
            <v>20.801410264612567</v>
          </cell>
          <cell r="P77">
            <v>0</v>
          </cell>
          <cell r="Q77">
            <v>0</v>
          </cell>
          <cell r="R77">
            <v>0</v>
          </cell>
          <cell r="S77">
            <v>322.47619047619048</v>
          </cell>
          <cell r="T77">
            <v>1676.2776007408029</v>
          </cell>
          <cell r="U77">
            <v>3491.666666666667</v>
          </cell>
          <cell r="V77">
            <v>0.38</v>
          </cell>
          <cell r="W77">
            <v>7.0000000000000007E-2</v>
          </cell>
          <cell r="X77">
            <v>2164.8333333333335</v>
          </cell>
          <cell r="Y77">
            <v>139415.26666666669</v>
          </cell>
          <cell r="Z77">
            <v>0.15567821969013651</v>
          </cell>
          <cell r="AA77">
            <v>21703.920512292301</v>
          </cell>
          <cell r="AB77">
            <v>0.11</v>
          </cell>
        </row>
        <row r="78">
          <cell r="A78" t="str">
            <v>KN-LU-LED010*50-b-Os</v>
          </cell>
          <cell r="B78" t="str">
            <v>(KN-LU-LED010*50-b-Os) Зеркало: LED 010 base 50*70, с подсветкой, Сорт1</v>
          </cell>
          <cell r="C78" t="str">
            <v>MIRROR</v>
          </cell>
          <cell r="D78" t="str">
            <v>Континент ТД  ООО</v>
          </cell>
          <cell r="E78" t="str">
            <v>Сызрань</v>
          </cell>
          <cell r="F78" t="str">
            <v>Континент ТД</v>
          </cell>
          <cell r="H78">
            <v>118.4</v>
          </cell>
          <cell r="I78">
            <v>236.8</v>
          </cell>
          <cell r="J78">
            <v>26</v>
          </cell>
          <cell r="K78">
            <v>30</v>
          </cell>
          <cell r="L78">
            <v>780</v>
          </cell>
          <cell r="M78">
            <v>25</v>
          </cell>
          <cell r="N78">
            <v>1425</v>
          </cell>
          <cell r="O78">
            <v>24.001627228399116</v>
          </cell>
          <cell r="P78">
            <v>0</v>
          </cell>
          <cell r="Q78">
            <v>0</v>
          </cell>
          <cell r="R78">
            <v>0</v>
          </cell>
          <cell r="S78">
            <v>372.08791208791212</v>
          </cell>
          <cell r="T78">
            <v>1821.0895393163114</v>
          </cell>
          <cell r="U78">
            <v>3825</v>
          </cell>
          <cell r="V78">
            <v>0.38</v>
          </cell>
          <cell r="W78">
            <v>7.0000000000000007E-2</v>
          </cell>
          <cell r="X78">
            <v>2371.5</v>
          </cell>
          <cell r="Y78">
            <v>280785.60000000003</v>
          </cell>
          <cell r="Z78">
            <v>0.1620938058965585</v>
          </cell>
          <cell r="AA78">
            <v>45513.606544948721</v>
          </cell>
          <cell r="AB78">
            <v>0.11</v>
          </cell>
        </row>
        <row r="79">
          <cell r="A79" t="str">
            <v>KN-LU-LED010*60-b-Os</v>
          </cell>
          <cell r="B79" t="str">
            <v>(KN-LU-LED010*60-b-Os) Зеркало: LED 010 base 60*70, с подсветкой, Сорт1</v>
          </cell>
          <cell r="C79" t="str">
            <v>MIRROR</v>
          </cell>
          <cell r="D79" t="str">
            <v>Континент ТД  ООО</v>
          </cell>
          <cell r="E79" t="str">
            <v>Сызрань</v>
          </cell>
          <cell r="F79" t="str">
            <v>Континент ТД</v>
          </cell>
          <cell r="H79">
            <v>108</v>
          </cell>
          <cell r="I79">
            <v>216</v>
          </cell>
          <cell r="J79">
            <v>24</v>
          </cell>
          <cell r="K79">
            <v>30</v>
          </cell>
          <cell r="L79">
            <v>720</v>
          </cell>
          <cell r="M79">
            <v>25</v>
          </cell>
          <cell r="N79">
            <v>1512</v>
          </cell>
          <cell r="O79">
            <v>26.00176283076571</v>
          </cell>
          <cell r="P79">
            <v>0</v>
          </cell>
          <cell r="Q79">
            <v>0</v>
          </cell>
          <cell r="R79">
            <v>0</v>
          </cell>
          <cell r="S79">
            <v>403.09523809523813</v>
          </cell>
          <cell r="T79">
            <v>1941.0970009260038</v>
          </cell>
          <cell r="U79">
            <v>4158.3333333333339</v>
          </cell>
          <cell r="V79">
            <v>0.38</v>
          </cell>
          <cell r="W79">
            <v>7.0000000000000007E-2</v>
          </cell>
          <cell r="X79">
            <v>2578.166666666667</v>
          </cell>
          <cell r="Y79">
            <v>278442.00000000006</v>
          </cell>
          <cell r="Z79">
            <v>0.17710181617712697</v>
          </cell>
          <cell r="AA79">
            <v>49312.583899991601</v>
          </cell>
          <cell r="AB79">
            <v>0.11</v>
          </cell>
        </row>
        <row r="80">
          <cell r="A80" t="str">
            <v>KN-LU-LED011*100-d-Os</v>
          </cell>
          <cell r="B80" t="str">
            <v>Зеркало LED 011 design 100x80 с подсветкой часы металл. рамка прямоугольное</v>
          </cell>
          <cell r="C80" t="str">
            <v>MIRROR</v>
          </cell>
          <cell r="D80" t="str">
            <v>Континент ТД  ООО</v>
          </cell>
          <cell r="E80" t="str">
            <v>Сызрань</v>
          </cell>
          <cell r="F80" t="str">
            <v>Континент ТД</v>
          </cell>
          <cell r="H80">
            <v>26.4</v>
          </cell>
          <cell r="I80">
            <v>52.8</v>
          </cell>
          <cell r="J80">
            <v>14</v>
          </cell>
          <cell r="K80">
            <v>30</v>
          </cell>
          <cell r="L80">
            <v>420</v>
          </cell>
          <cell r="M80">
            <v>25</v>
          </cell>
          <cell r="N80">
            <v>5502</v>
          </cell>
          <cell r="O80">
            <v>44.574450567026929</v>
          </cell>
          <cell r="P80">
            <v>0</v>
          </cell>
          <cell r="Q80">
            <v>0</v>
          </cell>
          <cell r="R80">
            <v>0</v>
          </cell>
          <cell r="S80">
            <v>691.0204081632653</v>
          </cell>
          <cell r="T80">
            <v>6237.5948587302928</v>
          </cell>
          <cell r="U80">
            <v>15408.333333333334</v>
          </cell>
          <cell r="V80">
            <v>0.38</v>
          </cell>
          <cell r="W80">
            <v>7.0000000000000007E-2</v>
          </cell>
          <cell r="X80">
            <v>9553.1666666666679</v>
          </cell>
          <cell r="Y80">
            <v>252203.6</v>
          </cell>
          <cell r="Z80">
            <v>0.27706521131942707</v>
          </cell>
          <cell r="AA80">
            <v>69876.84372952026</v>
          </cell>
          <cell r="AB80">
            <v>0.22</v>
          </cell>
        </row>
        <row r="81">
          <cell r="A81" t="str">
            <v>KN-LU-LED011*80-d-Os</v>
          </cell>
          <cell r="B81" t="str">
            <v>Зеркало LED 011 design 80x70 с подсветкой часы металл. рамка прямоугольное</v>
          </cell>
          <cell r="C81" t="str">
            <v>MIRROR</v>
          </cell>
          <cell r="D81" t="str">
            <v>Континент ТД  ООО</v>
          </cell>
          <cell r="E81" t="str">
            <v>Сызрань</v>
          </cell>
          <cell r="F81" t="str">
            <v>Континент ТД</v>
          </cell>
          <cell r="H81">
            <v>59.2</v>
          </cell>
          <cell r="I81">
            <v>118.4</v>
          </cell>
          <cell r="J81">
            <v>11</v>
          </cell>
          <cell r="K81">
            <v>30</v>
          </cell>
          <cell r="L81">
            <v>330</v>
          </cell>
          <cell r="M81">
            <v>25</v>
          </cell>
          <cell r="N81">
            <v>4962</v>
          </cell>
          <cell r="O81">
            <v>56.73111890348882</v>
          </cell>
          <cell r="P81">
            <v>0</v>
          </cell>
          <cell r="Q81">
            <v>0</v>
          </cell>
          <cell r="R81">
            <v>0</v>
          </cell>
          <cell r="S81">
            <v>879.48051948051955</v>
          </cell>
          <cell r="T81">
            <v>5898.2116383840084</v>
          </cell>
          <cell r="U81">
            <v>13741.666666666668</v>
          </cell>
          <cell r="V81">
            <v>0.38</v>
          </cell>
          <cell r="W81">
            <v>7.0000000000000007E-2</v>
          </cell>
          <cell r="X81">
            <v>8519.8333333333339</v>
          </cell>
          <cell r="Y81">
            <v>504374.13333333342</v>
          </cell>
          <cell r="Z81">
            <v>0.23770809620094185</v>
          </cell>
          <cell r="AA81">
            <v>119893.81500766669</v>
          </cell>
          <cell r="AB81">
            <v>0.22</v>
          </cell>
        </row>
        <row r="82">
          <cell r="A82" t="str">
            <v>KN-LU-LED020*60-b-Os</v>
          </cell>
          <cell r="B82" t="str">
            <v>(KN-LU-LED020*60-b-Os) Зеркало: LED 020 base 60*80, с подсветкой, Сорт1</v>
          </cell>
          <cell r="C82" t="str">
            <v>MIRROR</v>
          </cell>
          <cell r="D82" t="str">
            <v>Континент ТД  ООО</v>
          </cell>
          <cell r="E82" t="str">
            <v>Сызрань</v>
          </cell>
          <cell r="F82" t="str">
            <v>Континент ТД</v>
          </cell>
          <cell r="H82">
            <v>290</v>
          </cell>
          <cell r="I82">
            <v>580</v>
          </cell>
          <cell r="J82">
            <v>25</v>
          </cell>
          <cell r="K82">
            <v>30</v>
          </cell>
          <cell r="L82">
            <v>750</v>
          </cell>
          <cell r="M82">
            <v>25</v>
          </cell>
          <cell r="N82">
            <v>2080</v>
          </cell>
          <cell r="O82">
            <v>24.961692317535082</v>
          </cell>
          <cell r="P82">
            <v>0</v>
          </cell>
          <cell r="Q82">
            <v>0</v>
          </cell>
          <cell r="R82">
            <v>0</v>
          </cell>
          <cell r="S82">
            <v>386.97142857142859</v>
          </cell>
          <cell r="T82">
            <v>2491.9331208889635</v>
          </cell>
          <cell r="U82">
            <v>5408.3333333333339</v>
          </cell>
          <cell r="V82">
            <v>0.38</v>
          </cell>
          <cell r="W82">
            <v>7.0000000000000007E-2</v>
          </cell>
          <cell r="X82">
            <v>3353.166666666667</v>
          </cell>
          <cell r="Y82">
            <v>972418.33333333337</v>
          </cell>
          <cell r="Z82">
            <v>0.18684185469785874</v>
          </cell>
          <cell r="AA82">
            <v>181688.44494220064</v>
          </cell>
          <cell r="AB82">
            <v>0.11</v>
          </cell>
        </row>
        <row r="83">
          <cell r="A83" t="str">
            <v>KN-LU-LED020*70-b-Os</v>
          </cell>
          <cell r="B83" t="str">
            <v>(KN-LU-LED020*70-b-Os) Зеркало: LED 020 base 70*80, с подсветкой, Сорт1</v>
          </cell>
          <cell r="C83" t="str">
            <v>MIRROR</v>
          </cell>
          <cell r="D83" t="str">
            <v>Континент ТД  ООО</v>
          </cell>
          <cell r="E83" t="str">
            <v>Сызрань</v>
          </cell>
          <cell r="F83" t="str">
            <v>Континент ТД</v>
          </cell>
          <cell r="H83">
            <v>78.8</v>
          </cell>
          <cell r="I83">
            <v>157.6</v>
          </cell>
          <cell r="J83">
            <v>14</v>
          </cell>
          <cell r="K83">
            <v>30</v>
          </cell>
          <cell r="L83">
            <v>420</v>
          </cell>
          <cell r="M83">
            <v>25</v>
          </cell>
          <cell r="N83">
            <v>2163</v>
          </cell>
          <cell r="O83">
            <v>44.574450567026929</v>
          </cell>
          <cell r="P83">
            <v>0</v>
          </cell>
          <cell r="Q83">
            <v>0</v>
          </cell>
          <cell r="R83">
            <v>0</v>
          </cell>
          <cell r="S83">
            <v>691.0204081632653</v>
          </cell>
          <cell r="T83">
            <v>2898.5948587302919</v>
          </cell>
          <cell r="U83">
            <v>5991.666666666667</v>
          </cell>
          <cell r="V83">
            <v>0.38</v>
          </cell>
          <cell r="W83">
            <v>7.0000000000000007E-2</v>
          </cell>
          <cell r="X83">
            <v>3714.8333333333335</v>
          </cell>
          <cell r="Y83">
            <v>292728.86666666664</v>
          </cell>
          <cell r="Z83">
            <v>0.1497241171707232</v>
          </cell>
          <cell r="AA83">
            <v>43828.571132053003</v>
          </cell>
          <cell r="AB83">
            <v>0.11</v>
          </cell>
        </row>
        <row r="84">
          <cell r="A84" t="str">
            <v>KN-LU-LED020*80-b-Os</v>
          </cell>
          <cell r="B84" t="str">
            <v>(KN-LU-LED020*80-b-Os) Зеркало: LED 020 base 80*60, с подсветкой,  Сорт1</v>
          </cell>
          <cell r="C84" t="str">
            <v>MIRROR</v>
          </cell>
          <cell r="D84" t="str">
            <v>Континент ТД  ООО</v>
          </cell>
          <cell r="E84" t="str">
            <v>Сызрань</v>
          </cell>
          <cell r="F84" t="str">
            <v>Континент ТД</v>
          </cell>
          <cell r="H84">
            <v>179.2</v>
          </cell>
          <cell r="I84">
            <v>358.4</v>
          </cell>
          <cell r="J84">
            <v>25</v>
          </cell>
          <cell r="K84">
            <v>30</v>
          </cell>
          <cell r="L84">
            <v>750</v>
          </cell>
          <cell r="M84">
            <v>25</v>
          </cell>
          <cell r="N84">
            <v>2080</v>
          </cell>
          <cell r="O84">
            <v>24.961692317535082</v>
          </cell>
          <cell r="P84">
            <v>0</v>
          </cell>
          <cell r="Q84">
            <v>0</v>
          </cell>
          <cell r="R84">
            <v>0</v>
          </cell>
          <cell r="S84">
            <v>386.97142857142859</v>
          </cell>
          <cell r="T84">
            <v>2491.9331208889635</v>
          </cell>
          <cell r="U84">
            <v>6241.666666666667</v>
          </cell>
          <cell r="V84">
            <v>0.38</v>
          </cell>
          <cell r="W84">
            <v>7.0000000000000007E-2</v>
          </cell>
          <cell r="X84">
            <v>3869.8333333333335</v>
          </cell>
          <cell r="Y84">
            <v>693474.1333333333</v>
          </cell>
          <cell r="Z84">
            <v>0.28606190079961313</v>
          </cell>
          <cell r="AA84">
            <v>198376.52873669768</v>
          </cell>
          <cell r="AB84">
            <v>0.11</v>
          </cell>
        </row>
        <row r="85">
          <cell r="A85" t="str">
            <v>KN-LU-LED030*100-d-Os</v>
          </cell>
          <cell r="B85" t="str">
            <v>(KN-LU-LED030*100-d-Os) Зеркало: LED 030 design 100*80, с подсветкой, антизапотевание, Сорт1</v>
          </cell>
          <cell r="C85" t="str">
            <v>MIRROR</v>
          </cell>
          <cell r="D85" t="str">
            <v>Континент ТД  ООО</v>
          </cell>
          <cell r="E85" t="str">
            <v>Сызрань</v>
          </cell>
          <cell r="F85" t="str">
            <v>Континент ТД</v>
          </cell>
          <cell r="H85">
            <v>37.200000000000003</v>
          </cell>
          <cell r="I85">
            <v>74.400000000000006</v>
          </cell>
          <cell r="J85">
            <v>14</v>
          </cell>
          <cell r="K85">
            <v>30</v>
          </cell>
          <cell r="L85">
            <v>420</v>
          </cell>
          <cell r="M85">
            <v>25</v>
          </cell>
          <cell r="N85">
            <v>4042</v>
          </cell>
          <cell r="O85">
            <v>44.574450567026929</v>
          </cell>
          <cell r="P85">
            <v>0</v>
          </cell>
          <cell r="Q85">
            <v>0</v>
          </cell>
          <cell r="R85">
            <v>0</v>
          </cell>
          <cell r="S85">
            <v>691.0204081632653</v>
          </cell>
          <cell r="T85">
            <v>4777.5948587302919</v>
          </cell>
          <cell r="U85">
            <v>9991.6666666666679</v>
          </cell>
          <cell r="V85">
            <v>0.38</v>
          </cell>
          <cell r="W85">
            <v>7.0000000000000007E-2</v>
          </cell>
          <cell r="X85">
            <v>6194.8333333333339</v>
          </cell>
          <cell r="Y85">
            <v>230447.80000000005</v>
          </cell>
          <cell r="Z85">
            <v>0.15877749865797444</v>
          </cell>
          <cell r="AA85">
            <v>36589.925255233167</v>
          </cell>
          <cell r="AB85">
            <v>0.11</v>
          </cell>
        </row>
        <row r="86">
          <cell r="A86" t="str">
            <v>KN-LU-LED030*80-d-Os</v>
          </cell>
          <cell r="B86" t="str">
            <v>(KN-LU-LED030*80-d-Os) Зеркало: LED 030 design 80*60, с подсветкой, антизапотевание, Сорт1</v>
          </cell>
          <cell r="C86" t="str">
            <v>MIRROR</v>
          </cell>
          <cell r="D86" t="str">
            <v>Континент ТД  ООО</v>
          </cell>
          <cell r="E86" t="str">
            <v>Сызрань</v>
          </cell>
          <cell r="F86" t="str">
            <v>Континент ТД</v>
          </cell>
          <cell r="H86">
            <v>46</v>
          </cell>
          <cell r="I86">
            <v>92</v>
          </cell>
          <cell r="J86">
            <v>25</v>
          </cell>
          <cell r="K86">
            <v>30</v>
          </cell>
          <cell r="L86">
            <v>750</v>
          </cell>
          <cell r="M86">
            <v>25</v>
          </cell>
          <cell r="N86">
            <v>3382</v>
          </cell>
          <cell r="O86">
            <v>24.961692317535082</v>
          </cell>
          <cell r="P86">
            <v>0</v>
          </cell>
          <cell r="Q86">
            <v>0</v>
          </cell>
          <cell r="R86">
            <v>0</v>
          </cell>
          <cell r="S86">
            <v>386.97142857142859</v>
          </cell>
          <cell r="T86">
            <v>3793.9331208889635</v>
          </cell>
          <cell r="U86">
            <v>8325</v>
          </cell>
          <cell r="V86">
            <v>0.38</v>
          </cell>
          <cell r="W86">
            <v>7.0000000000000007E-2</v>
          </cell>
          <cell r="X86">
            <v>5161.5</v>
          </cell>
          <cell r="Y86">
            <v>237429</v>
          </cell>
          <cell r="Z86">
            <v>0.19495531901792817</v>
          </cell>
          <cell r="AA86">
            <v>46288.046439107668</v>
          </cell>
          <cell r="AB86">
            <v>0.11</v>
          </cell>
        </row>
        <row r="87">
          <cell r="A87" t="str">
            <v>KN-LU-LED040*57-d-Os</v>
          </cell>
          <cell r="B87" t="str">
            <v>(KN-LU-LED040*57-d-Os) Зеркало: LED 040 design 57*77, с подсветкой, антизапотевание, Сорт1</v>
          </cell>
          <cell r="C87" t="str">
            <v>MIRROR</v>
          </cell>
          <cell r="D87" t="str">
            <v>Континент ТД  ООО</v>
          </cell>
          <cell r="E87" t="str">
            <v>Сызрань</v>
          </cell>
          <cell r="F87" t="str">
            <v>Континент ТД</v>
          </cell>
          <cell r="H87">
            <v>65.2</v>
          </cell>
          <cell r="I87">
            <v>130.4</v>
          </cell>
          <cell r="J87">
            <v>25</v>
          </cell>
          <cell r="K87">
            <v>30</v>
          </cell>
          <cell r="L87">
            <v>750</v>
          </cell>
          <cell r="M87">
            <v>25</v>
          </cell>
          <cell r="N87">
            <v>3510</v>
          </cell>
          <cell r="O87">
            <v>24.961692317535082</v>
          </cell>
          <cell r="P87">
            <v>0</v>
          </cell>
          <cell r="Q87">
            <v>0</v>
          </cell>
          <cell r="R87">
            <v>0</v>
          </cell>
          <cell r="S87">
            <v>386.97142857142859</v>
          </cell>
          <cell r="T87">
            <v>3921.9331208889635</v>
          </cell>
          <cell r="U87">
            <v>9158.3333333333339</v>
          </cell>
          <cell r="V87">
            <v>0.38</v>
          </cell>
          <cell r="W87">
            <v>7.0000000000000007E-2</v>
          </cell>
          <cell r="X87">
            <v>5678.166666666667</v>
          </cell>
          <cell r="Y87">
            <v>370216.46666666667</v>
          </cell>
          <cell r="Z87">
            <v>0.23929587820793738</v>
          </cell>
          <cell r="AA87">
            <v>88591.274518039572</v>
          </cell>
          <cell r="AB87">
            <v>0.22</v>
          </cell>
        </row>
        <row r="88">
          <cell r="A88" t="str">
            <v>KN-LU-LED050*55-p-Os</v>
          </cell>
          <cell r="B88" t="str">
            <v>(KN-LU-LED050*55-p-Os) Зеркало: LED 050 pro 55*80, с подсветкой, антизапотевание, смена цвета холод.т</v>
          </cell>
          <cell r="C88" t="str">
            <v>MIRROR</v>
          </cell>
          <cell r="D88" t="str">
            <v>Континент ТД  ООО</v>
          </cell>
          <cell r="E88" t="str">
            <v>Сызрань</v>
          </cell>
          <cell r="F88" t="str">
            <v>Континент ТД</v>
          </cell>
          <cell r="H88">
            <v>158.80000000000001</v>
          </cell>
          <cell r="I88">
            <v>317.60000000000002</v>
          </cell>
          <cell r="J88">
            <v>25</v>
          </cell>
          <cell r="K88">
            <v>30</v>
          </cell>
          <cell r="L88">
            <v>750</v>
          </cell>
          <cell r="M88">
            <v>25</v>
          </cell>
          <cell r="N88">
            <v>4482</v>
          </cell>
          <cell r="O88">
            <v>24.961692317535082</v>
          </cell>
          <cell r="P88">
            <v>0</v>
          </cell>
          <cell r="Q88">
            <v>0</v>
          </cell>
          <cell r="R88">
            <v>0</v>
          </cell>
          <cell r="S88">
            <v>386.97142857142859</v>
          </cell>
          <cell r="T88">
            <v>4893.9331208889644</v>
          </cell>
          <cell r="U88">
            <v>10825</v>
          </cell>
          <cell r="V88">
            <v>0.38</v>
          </cell>
          <cell r="W88">
            <v>7.0000000000000007E-2</v>
          </cell>
          <cell r="X88">
            <v>6711.5</v>
          </cell>
          <cell r="Y88">
            <v>1065786.2000000002</v>
          </cell>
          <cell r="Z88">
            <v>0.20081380900112272</v>
          </cell>
          <cell r="AA88">
            <v>214024.58640283241</v>
          </cell>
          <cell r="AB88">
            <v>0.11</v>
          </cell>
        </row>
        <row r="89">
          <cell r="A89" t="str">
            <v>KN-LU-LED050*80-p-Os</v>
          </cell>
          <cell r="B89" t="str">
            <v>(KN-LU-LED050*80-p-Os) Зеркало: LED 050 pro 80*55,с подсветкой, антизапотевание, смена цвета холод.те</v>
          </cell>
          <cell r="C89" t="str">
            <v>MIRROR</v>
          </cell>
          <cell r="D89" t="str">
            <v>Континент ТД  ООО</v>
          </cell>
          <cell r="E89" t="str">
            <v>Сызрань</v>
          </cell>
          <cell r="F89" t="str">
            <v>Континент ТД</v>
          </cell>
          <cell r="H89">
            <v>72</v>
          </cell>
          <cell r="I89">
            <v>144</v>
          </cell>
          <cell r="J89">
            <v>25</v>
          </cell>
          <cell r="K89">
            <v>30</v>
          </cell>
          <cell r="L89">
            <v>750</v>
          </cell>
          <cell r="M89">
            <v>25</v>
          </cell>
          <cell r="N89">
            <v>4482</v>
          </cell>
          <cell r="O89">
            <v>24.961692317535082</v>
          </cell>
          <cell r="P89">
            <v>0</v>
          </cell>
          <cell r="Q89">
            <v>0</v>
          </cell>
          <cell r="R89">
            <v>0</v>
          </cell>
          <cell r="S89">
            <v>386.97142857142859</v>
          </cell>
          <cell r="T89">
            <v>4893.9331208889644</v>
          </cell>
          <cell r="U89">
            <v>10825</v>
          </cell>
          <cell r="V89">
            <v>0.38</v>
          </cell>
          <cell r="W89">
            <v>7.0000000000000007E-2</v>
          </cell>
          <cell r="X89">
            <v>6711.5</v>
          </cell>
          <cell r="Y89">
            <v>483228</v>
          </cell>
          <cell r="Z89">
            <v>0.20081380900112278</v>
          </cell>
          <cell r="AA89">
            <v>97038.855295994552</v>
          </cell>
          <cell r="AB89">
            <v>0.11</v>
          </cell>
        </row>
        <row r="90">
          <cell r="A90" t="str">
            <v>KN-LU-LED051*55-p-Os</v>
          </cell>
          <cell r="B90" t="str">
            <v>(KN-LU-LED051*55-p-Os) Зеркало: LED 051 pro 55*80, с подсветкой, антизапотевание, ф-ция звонка, Сорт1</v>
          </cell>
          <cell r="C90" t="str">
            <v>MIRROR</v>
          </cell>
          <cell r="D90" t="str">
            <v>Континент ТД  ООО</v>
          </cell>
          <cell r="E90" t="str">
            <v>Сызрань</v>
          </cell>
          <cell r="F90" t="str">
            <v>Континент ТД</v>
          </cell>
          <cell r="H90">
            <v>89.6</v>
          </cell>
          <cell r="I90">
            <v>179.2</v>
          </cell>
          <cell r="J90">
            <v>25</v>
          </cell>
          <cell r="K90">
            <v>30</v>
          </cell>
          <cell r="L90">
            <v>750</v>
          </cell>
          <cell r="M90">
            <v>25</v>
          </cell>
          <cell r="N90">
            <v>5591</v>
          </cell>
          <cell r="O90">
            <v>24.961692317535082</v>
          </cell>
          <cell r="P90">
            <v>0</v>
          </cell>
          <cell r="Q90">
            <v>0</v>
          </cell>
          <cell r="R90">
            <v>0</v>
          </cell>
          <cell r="S90">
            <v>386.97142857142859</v>
          </cell>
          <cell r="T90">
            <v>6002.9331208889644</v>
          </cell>
          <cell r="U90">
            <v>13325</v>
          </cell>
          <cell r="V90">
            <v>0.38</v>
          </cell>
          <cell r="W90">
            <v>7.0000000000000007E-2</v>
          </cell>
          <cell r="X90">
            <v>8261.5</v>
          </cell>
          <cell r="Y90">
            <v>740230.39999999991</v>
          </cell>
          <cell r="Z90">
            <v>0.20338460075180481</v>
          </cell>
          <cell r="AA90">
            <v>150551.46436834877</v>
          </cell>
          <cell r="AB90">
            <v>0.11</v>
          </cell>
        </row>
        <row r="91">
          <cell r="A91" t="str">
            <v>KN-LU-LED051*80-p-Os</v>
          </cell>
          <cell r="B91" t="str">
            <v>(KN-LU-LED051*80-p-Os) Зеркало: LED 051 pro 80*55, с подсветкой, антизапотевание, ф-ция звонка, Сорт1</v>
          </cell>
          <cell r="C91" t="str">
            <v>MIRROR</v>
          </cell>
          <cell r="D91" t="str">
            <v>Континент ТД  ООО</v>
          </cell>
          <cell r="E91" t="str">
            <v>Сызрань</v>
          </cell>
          <cell r="F91" t="str">
            <v>Континент ТД</v>
          </cell>
          <cell r="H91">
            <v>34.4</v>
          </cell>
          <cell r="I91">
            <v>68.8</v>
          </cell>
          <cell r="J91">
            <v>25</v>
          </cell>
          <cell r="K91">
            <v>30</v>
          </cell>
          <cell r="L91">
            <v>750</v>
          </cell>
          <cell r="M91">
            <v>25</v>
          </cell>
          <cell r="N91">
            <v>5591</v>
          </cell>
          <cell r="O91">
            <v>24.961692317535082</v>
          </cell>
          <cell r="P91">
            <v>0</v>
          </cell>
          <cell r="Q91">
            <v>0</v>
          </cell>
          <cell r="R91">
            <v>0</v>
          </cell>
          <cell r="S91">
            <v>386.97142857142859</v>
          </cell>
          <cell r="T91">
            <v>6002.9331208889644</v>
          </cell>
          <cell r="U91">
            <v>13325</v>
          </cell>
          <cell r="V91">
            <v>0.38</v>
          </cell>
          <cell r="W91">
            <v>7.0000000000000007E-2</v>
          </cell>
          <cell r="X91">
            <v>8261.5</v>
          </cell>
          <cell r="Y91">
            <v>284195.59999999998</v>
          </cell>
          <cell r="Z91">
            <v>0.20338460075180481</v>
          </cell>
          <cell r="AA91">
            <v>57801.008641419612</v>
          </cell>
          <cell r="AB91">
            <v>0.11</v>
          </cell>
        </row>
        <row r="92">
          <cell r="A92" t="str">
            <v>KN-LU-LED060*80-p-Os</v>
          </cell>
          <cell r="B92" t="str">
            <v>(KN-LU-LED060*80-p-Os) Зеркало: LED 060 pro 80*60, с подсветкой, антизапотевание, часы, Сорт1</v>
          </cell>
          <cell r="C92" t="str">
            <v>MIRROR</v>
          </cell>
          <cell r="D92" t="str">
            <v>Континент ТД  ООО</v>
          </cell>
          <cell r="E92" t="str">
            <v>Сызрань</v>
          </cell>
          <cell r="F92" t="str">
            <v>Континент ТД</v>
          </cell>
          <cell r="H92">
            <v>75.2</v>
          </cell>
          <cell r="I92">
            <v>150.4</v>
          </cell>
          <cell r="J92">
            <v>25</v>
          </cell>
          <cell r="K92">
            <v>30</v>
          </cell>
          <cell r="L92">
            <v>750</v>
          </cell>
          <cell r="M92">
            <v>25</v>
          </cell>
          <cell r="N92">
            <v>3941</v>
          </cell>
          <cell r="O92">
            <v>24.961692317535082</v>
          </cell>
          <cell r="P92">
            <v>0</v>
          </cell>
          <cell r="Q92">
            <v>0</v>
          </cell>
          <cell r="R92">
            <v>0</v>
          </cell>
          <cell r="S92">
            <v>386.97142857142859</v>
          </cell>
          <cell r="T92">
            <v>4352.9331208889635</v>
          </cell>
          <cell r="U92">
            <v>9991.6666666666679</v>
          </cell>
          <cell r="V92">
            <v>0.38</v>
          </cell>
          <cell r="W92">
            <v>7.0000000000000007E-2</v>
          </cell>
          <cell r="X92">
            <v>6194.8333333333339</v>
          </cell>
          <cell r="Y92">
            <v>465851.46666666673</v>
          </cell>
          <cell r="Z92">
            <v>0.22732845313745922</v>
          </cell>
          <cell r="AA92">
            <v>105901.29330915</v>
          </cell>
          <cell r="AB92">
            <v>0.22</v>
          </cell>
        </row>
        <row r="93">
          <cell r="A93" t="str">
            <v>KN-LU-LED080*60-p-Os</v>
          </cell>
          <cell r="B93" t="str">
            <v>Зеркало LED 080 design pro 60x85 с подсветкой часы с антизапотеванием прямоугольное</v>
          </cell>
          <cell r="C93" t="str">
            <v>MIRROR</v>
          </cell>
          <cell r="D93" t="str">
            <v>Континент ТД  ООО</v>
          </cell>
          <cell r="E93" t="str">
            <v>Сызрань</v>
          </cell>
          <cell r="F93" t="str">
            <v>Континент ТД</v>
          </cell>
          <cell r="H93">
            <v>76.400000000000006</v>
          </cell>
          <cell r="I93">
            <v>152.80000000000001</v>
          </cell>
          <cell r="J93">
            <v>15</v>
          </cell>
          <cell r="K93">
            <v>30</v>
          </cell>
          <cell r="L93">
            <v>450</v>
          </cell>
          <cell r="M93">
            <v>25</v>
          </cell>
          <cell r="N93">
            <v>4262</v>
          </cell>
          <cell r="O93">
            <v>41.602820529225134</v>
          </cell>
          <cell r="P93">
            <v>0</v>
          </cell>
          <cell r="Q93">
            <v>0</v>
          </cell>
          <cell r="R93">
            <v>0</v>
          </cell>
          <cell r="S93">
            <v>644.95238095238096</v>
          </cell>
          <cell r="T93">
            <v>4948.5552014816058</v>
          </cell>
          <cell r="U93">
            <v>10825</v>
          </cell>
          <cell r="V93">
            <v>0.38</v>
          </cell>
          <cell r="W93">
            <v>7.0000000000000007E-2</v>
          </cell>
          <cell r="X93">
            <v>6711.5</v>
          </cell>
          <cell r="Y93">
            <v>512758.60000000003</v>
          </cell>
          <cell r="Z93">
            <v>0.19267522886365104</v>
          </cell>
          <cell r="AA93">
            <v>98795.880606805309</v>
          </cell>
          <cell r="AB93">
            <v>0.22</v>
          </cell>
        </row>
        <row r="94">
          <cell r="A94" t="str">
            <v>KN-LU-LED080*70-p-Os</v>
          </cell>
          <cell r="B94" t="str">
            <v>Зеркало LED 080 design pro 70x85 с подсветкой часы с антизапотеванием прямоугольное</v>
          </cell>
          <cell r="C94" t="str">
            <v>MIRROR</v>
          </cell>
          <cell r="D94" t="str">
            <v>Континент ТД  ООО</v>
          </cell>
          <cell r="E94" t="str">
            <v>Сызрань</v>
          </cell>
          <cell r="F94" t="str">
            <v>Континент ТД</v>
          </cell>
          <cell r="H94">
            <v>66</v>
          </cell>
          <cell r="I94">
            <v>132</v>
          </cell>
          <cell r="J94">
            <v>14</v>
          </cell>
          <cell r="K94">
            <v>30</v>
          </cell>
          <cell r="L94">
            <v>420</v>
          </cell>
          <cell r="M94">
            <v>25</v>
          </cell>
          <cell r="N94">
            <v>4400</v>
          </cell>
          <cell r="O94">
            <v>44.574450567026929</v>
          </cell>
          <cell r="P94">
            <v>0</v>
          </cell>
          <cell r="Q94">
            <v>0</v>
          </cell>
          <cell r="R94">
            <v>0</v>
          </cell>
          <cell r="S94">
            <v>691.0204081632653</v>
          </cell>
          <cell r="T94">
            <v>5135.5948587302928</v>
          </cell>
          <cell r="U94">
            <v>11658.333333333334</v>
          </cell>
          <cell r="V94">
            <v>0.38</v>
          </cell>
          <cell r="W94">
            <v>7.0000000000000007E-2</v>
          </cell>
          <cell r="X94">
            <v>7228.166666666667</v>
          </cell>
          <cell r="Y94">
            <v>477059</v>
          </cell>
          <cell r="Z94">
            <v>0.21950242909954673</v>
          </cell>
          <cell r="AA94">
            <v>104715.60932380066</v>
          </cell>
          <cell r="AB94">
            <v>0.22</v>
          </cell>
        </row>
        <row r="95">
          <cell r="A95" t="str">
            <v>KN-LU-LED090*100-d-Os</v>
          </cell>
          <cell r="B95" t="str">
            <v>Зеркало LED 090 design 100x60 с подсветкой с антизапотеванием овальное</v>
          </cell>
          <cell r="C95" t="str">
            <v>MIRROR</v>
          </cell>
          <cell r="D95" t="str">
            <v>Континент ТД  ООО</v>
          </cell>
          <cell r="E95" t="str">
            <v>Сызрань</v>
          </cell>
          <cell r="F95" t="str">
            <v>Континент ТД</v>
          </cell>
          <cell r="H95">
            <v>8.8000000000000007</v>
          </cell>
          <cell r="I95">
            <v>17.600000000000001</v>
          </cell>
          <cell r="J95">
            <v>15</v>
          </cell>
          <cell r="K95">
            <v>30</v>
          </cell>
          <cell r="L95">
            <v>450</v>
          </cell>
          <cell r="M95">
            <v>25</v>
          </cell>
          <cell r="N95">
            <v>4042</v>
          </cell>
          <cell r="O95">
            <v>41.602820529225134</v>
          </cell>
          <cell r="P95">
            <v>0</v>
          </cell>
          <cell r="Q95">
            <v>0</v>
          </cell>
          <cell r="R95">
            <v>0</v>
          </cell>
          <cell r="S95">
            <v>644.95238095238096</v>
          </cell>
          <cell r="T95">
            <v>4728.5552014816058</v>
          </cell>
          <cell r="U95">
            <v>10825</v>
          </cell>
          <cell r="V95">
            <v>0.38</v>
          </cell>
          <cell r="W95">
            <v>7.0000000000000007E-2</v>
          </cell>
          <cell r="X95">
            <v>6711.5</v>
          </cell>
          <cell r="Y95">
            <v>59061.200000000004</v>
          </cell>
          <cell r="Z95">
            <v>0.22545478633962512</v>
          </cell>
          <cell r="AA95">
            <v>13315.630226961868</v>
          </cell>
          <cell r="AB95">
            <v>0.22</v>
          </cell>
        </row>
        <row r="96">
          <cell r="A96" t="str">
            <v>KN-LU-LED090*120-d-Os</v>
          </cell>
          <cell r="B96" t="str">
            <v>Зеркало LED 090 design 120x70 с подсветкой с антизапотеванием овальное</v>
          </cell>
          <cell r="C96" t="str">
            <v>MIRROR</v>
          </cell>
          <cell r="D96" t="str">
            <v>Континент ТД  ООО</v>
          </cell>
          <cell r="E96" t="str">
            <v>Сызрань</v>
          </cell>
          <cell r="F96" t="str">
            <v>Континент ТД</v>
          </cell>
          <cell r="H96">
            <v>12.4</v>
          </cell>
          <cell r="I96">
            <v>24.8</v>
          </cell>
          <cell r="J96">
            <v>14</v>
          </cell>
          <cell r="K96">
            <v>30</v>
          </cell>
          <cell r="L96">
            <v>420</v>
          </cell>
          <cell r="M96">
            <v>25</v>
          </cell>
          <cell r="N96">
            <v>4904</v>
          </cell>
          <cell r="O96">
            <v>44.574450567026929</v>
          </cell>
          <cell r="P96">
            <v>0</v>
          </cell>
          <cell r="Q96">
            <v>0</v>
          </cell>
          <cell r="R96">
            <v>0</v>
          </cell>
          <cell r="S96">
            <v>691.0204081632653</v>
          </cell>
          <cell r="T96">
            <v>5639.5948587302928</v>
          </cell>
          <cell r="U96">
            <v>13325</v>
          </cell>
          <cell r="V96">
            <v>0.38</v>
          </cell>
          <cell r="W96">
            <v>7.0000000000000007E-2</v>
          </cell>
          <cell r="X96">
            <v>8261.5</v>
          </cell>
          <cell r="Y96">
            <v>102442.6</v>
          </cell>
          <cell r="Z96">
            <v>0.24736429719417863</v>
          </cell>
          <cell r="AA96">
            <v>25340.641751744366</v>
          </cell>
          <cell r="AB96">
            <v>0.22</v>
          </cell>
        </row>
        <row r="98">
          <cell r="A98">
            <v>64142</v>
          </cell>
          <cell r="B98" t="str">
            <v>Зеркало ECLIPSE smart 60x60 с подсветкой круглое</v>
          </cell>
          <cell r="C98" t="str">
            <v>MIRROR</v>
          </cell>
          <cell r="D98" t="str">
            <v>Континент ТД  ООО</v>
          </cell>
          <cell r="E98" t="str">
            <v>Сызрань</v>
          </cell>
          <cell r="F98" t="str">
            <v>Континент ТД</v>
          </cell>
          <cell r="H98">
            <v>1</v>
          </cell>
          <cell r="I98">
            <v>30</v>
          </cell>
          <cell r="J98">
            <v>23</v>
          </cell>
          <cell r="K98">
            <v>30</v>
          </cell>
          <cell r="L98">
            <v>690</v>
          </cell>
          <cell r="M98">
            <v>25</v>
          </cell>
          <cell r="N98">
            <v>2583</v>
          </cell>
          <cell r="O98">
            <v>27.132274258190304</v>
          </cell>
          <cell r="P98">
            <v>0</v>
          </cell>
          <cell r="Q98">
            <v>0</v>
          </cell>
          <cell r="R98">
            <v>0</v>
          </cell>
          <cell r="S98">
            <v>420.62111801242236</v>
          </cell>
          <cell r="T98">
            <v>3030.7533922706125</v>
          </cell>
          <cell r="U98">
            <v>9325</v>
          </cell>
          <cell r="V98">
            <v>0.38</v>
          </cell>
          <cell r="W98">
            <v>7.0000000000000007E-2</v>
          </cell>
          <cell r="X98">
            <v>5781.5</v>
          </cell>
          <cell r="Y98">
            <v>5781.5</v>
          </cell>
          <cell r="Z98">
            <v>0.40578424418047004</v>
          </cell>
          <cell r="AA98">
            <v>2346.0416077293876</v>
          </cell>
          <cell r="AB98">
            <v>0</v>
          </cell>
        </row>
        <row r="99">
          <cell r="A99">
            <v>64143</v>
          </cell>
          <cell r="B99" t="str">
            <v>Зеркало ECLIPSE smart 80x80 с подсветкой круглое</v>
          </cell>
          <cell r="C99" t="str">
            <v>MIRROR</v>
          </cell>
          <cell r="D99" t="str">
            <v>Континент ТД  ООО</v>
          </cell>
          <cell r="E99" t="str">
            <v>Сызрань</v>
          </cell>
          <cell r="F99" t="str">
            <v>Континент ТД</v>
          </cell>
          <cell r="H99">
            <v>1</v>
          </cell>
          <cell r="I99">
            <v>30</v>
          </cell>
          <cell r="J99">
            <v>14</v>
          </cell>
          <cell r="K99">
            <v>30</v>
          </cell>
          <cell r="L99">
            <v>420</v>
          </cell>
          <cell r="M99">
            <v>25</v>
          </cell>
          <cell r="N99">
            <v>3083</v>
          </cell>
          <cell r="O99">
            <v>44.574450567026929</v>
          </cell>
          <cell r="P99">
            <v>0</v>
          </cell>
          <cell r="Q99">
            <v>0</v>
          </cell>
          <cell r="R99">
            <v>0</v>
          </cell>
          <cell r="S99">
            <v>691.0204081632653</v>
          </cell>
          <cell r="T99">
            <v>3818.5948587302919</v>
          </cell>
          <cell r="U99">
            <v>11208.33</v>
          </cell>
          <cell r="V99">
            <v>0.38</v>
          </cell>
          <cell r="W99">
            <v>7.0000000000000007E-2</v>
          </cell>
          <cell r="X99">
            <v>6949.1646000000001</v>
          </cell>
          <cell r="Y99">
            <v>6949.1646000000001</v>
          </cell>
          <cell r="Z99">
            <v>0.380495839639445</v>
          </cell>
          <cell r="AA99">
            <v>2644.1282192697081</v>
          </cell>
          <cell r="AB99">
            <v>0</v>
          </cell>
        </row>
        <row r="100">
          <cell r="A100">
            <v>64144</v>
          </cell>
          <cell r="B100" t="str">
            <v>Зеркало ECLIPSE smart 90x90 с подсветкой круглое</v>
          </cell>
          <cell r="C100" t="str">
            <v>MIRROR</v>
          </cell>
          <cell r="D100" t="str">
            <v>Континент ТД  ООО</v>
          </cell>
          <cell r="E100" t="str">
            <v>Сызрань</v>
          </cell>
          <cell r="F100" t="str">
            <v>Континент ТД</v>
          </cell>
          <cell r="H100">
            <v>1</v>
          </cell>
          <cell r="I100">
            <v>30</v>
          </cell>
          <cell r="J100">
            <v>14</v>
          </cell>
          <cell r="K100">
            <v>30</v>
          </cell>
          <cell r="L100">
            <v>420</v>
          </cell>
          <cell r="M100">
            <v>25</v>
          </cell>
          <cell r="N100">
            <v>3417</v>
          </cell>
          <cell r="O100">
            <v>44.574450567026929</v>
          </cell>
          <cell r="P100">
            <v>0</v>
          </cell>
          <cell r="Q100">
            <v>0</v>
          </cell>
          <cell r="R100">
            <v>0</v>
          </cell>
          <cell r="S100">
            <v>691.0204081632653</v>
          </cell>
          <cell r="T100">
            <v>4152.5948587302919</v>
          </cell>
          <cell r="U100">
            <v>12125</v>
          </cell>
          <cell r="V100">
            <v>0.38</v>
          </cell>
          <cell r="W100">
            <v>7.0000000000000007E-2</v>
          </cell>
          <cell r="X100">
            <v>7517.5</v>
          </cell>
          <cell r="Y100">
            <v>7517.5</v>
          </cell>
          <cell r="Z100">
            <v>0.37760959644425779</v>
          </cell>
          <cell r="AA100">
            <v>2838.6801412697077</v>
          </cell>
          <cell r="AB100">
            <v>0</v>
          </cell>
        </row>
        <row r="101">
          <cell r="A101">
            <v>64145</v>
          </cell>
          <cell r="B101" t="str">
            <v>Зеркало ECLIPSE smart 100x100 с подсветкой круглое</v>
          </cell>
          <cell r="C101" t="str">
            <v>MIRROR</v>
          </cell>
          <cell r="D101" t="str">
            <v>Континент ТД  ООО</v>
          </cell>
          <cell r="E101" t="str">
            <v>Сызрань</v>
          </cell>
          <cell r="F101" t="str">
            <v>Континент ТД</v>
          </cell>
          <cell r="H101">
            <v>1</v>
          </cell>
          <cell r="I101">
            <v>30</v>
          </cell>
          <cell r="J101">
            <v>14</v>
          </cell>
          <cell r="K101">
            <v>30</v>
          </cell>
          <cell r="L101">
            <v>420</v>
          </cell>
          <cell r="M101">
            <v>25</v>
          </cell>
          <cell r="N101">
            <v>3833</v>
          </cell>
          <cell r="O101">
            <v>44.574450567026929</v>
          </cell>
          <cell r="P101">
            <v>0</v>
          </cell>
          <cell r="Q101">
            <v>0</v>
          </cell>
          <cell r="R101">
            <v>0</v>
          </cell>
          <cell r="S101">
            <v>691.0204081632653</v>
          </cell>
          <cell r="T101">
            <v>4568.5948587302919</v>
          </cell>
          <cell r="U101">
            <v>13075</v>
          </cell>
          <cell r="V101">
            <v>0.38</v>
          </cell>
          <cell r="W101">
            <v>7.0000000000000007E-2</v>
          </cell>
          <cell r="X101">
            <v>8106.5</v>
          </cell>
          <cell r="Y101">
            <v>8106.5</v>
          </cell>
          <cell r="Z101">
            <v>0.36642819234807961</v>
          </cell>
          <cell r="AA101">
            <v>2970.4501412697073</v>
          </cell>
          <cell r="AB101">
            <v>0</v>
          </cell>
        </row>
        <row r="102">
          <cell r="A102">
            <v>64146</v>
          </cell>
          <cell r="B102" t="str">
            <v>Зеркало ECLIPSE smart 60x60 с подсветкой круглое в черной рамке</v>
          </cell>
          <cell r="C102" t="str">
            <v>MIRROR</v>
          </cell>
          <cell r="D102" t="str">
            <v>Континент ТД  ООО</v>
          </cell>
          <cell r="E102" t="str">
            <v>Сызрань</v>
          </cell>
          <cell r="F102" t="str">
            <v>Континент ТД</v>
          </cell>
          <cell r="H102">
            <v>1</v>
          </cell>
          <cell r="I102">
            <v>30</v>
          </cell>
          <cell r="J102">
            <v>23</v>
          </cell>
          <cell r="K102">
            <v>30</v>
          </cell>
          <cell r="L102">
            <v>690</v>
          </cell>
          <cell r="M102">
            <v>25</v>
          </cell>
          <cell r="N102">
            <v>3083</v>
          </cell>
          <cell r="O102">
            <v>27.132274258190304</v>
          </cell>
          <cell r="P102">
            <v>0</v>
          </cell>
          <cell r="Q102">
            <v>0</v>
          </cell>
          <cell r="R102">
            <v>0</v>
          </cell>
          <cell r="S102">
            <v>420.62111801242236</v>
          </cell>
          <cell r="T102">
            <v>3530.7533922706125</v>
          </cell>
          <cell r="U102">
            <v>11208.33</v>
          </cell>
          <cell r="V102">
            <v>0.38</v>
          </cell>
          <cell r="W102">
            <v>7.0000000000000007E-2</v>
          </cell>
          <cell r="X102">
            <v>6949.1646000000001</v>
          </cell>
          <cell r="Y102">
            <v>6949.1646000000001</v>
          </cell>
          <cell r="Z102">
            <v>0.42191685684483393</v>
          </cell>
          <cell r="AA102">
            <v>2931.9696857293875</v>
          </cell>
          <cell r="AB102">
            <v>0</v>
          </cell>
        </row>
        <row r="103">
          <cell r="A103">
            <v>64147</v>
          </cell>
          <cell r="B103" t="str">
            <v>Зеркало ECLIPSE smart 80x80 с подсветкой круглое в черной рамке</v>
          </cell>
          <cell r="C103" t="str">
            <v>MIRROR</v>
          </cell>
          <cell r="D103" t="str">
            <v>Континент ТД  ООО</v>
          </cell>
          <cell r="E103" t="str">
            <v>Сызрань</v>
          </cell>
          <cell r="F103" t="str">
            <v>Континент ТД</v>
          </cell>
          <cell r="H103">
            <v>1</v>
          </cell>
          <cell r="I103">
            <v>30</v>
          </cell>
          <cell r="J103">
            <v>14</v>
          </cell>
          <cell r="K103">
            <v>30</v>
          </cell>
          <cell r="L103">
            <v>420</v>
          </cell>
          <cell r="M103">
            <v>25</v>
          </cell>
          <cell r="N103">
            <v>3992</v>
          </cell>
          <cell r="O103">
            <v>44.574450567026929</v>
          </cell>
          <cell r="P103">
            <v>0</v>
          </cell>
          <cell r="Q103">
            <v>0</v>
          </cell>
          <cell r="R103">
            <v>0</v>
          </cell>
          <cell r="S103">
            <v>691.0204081632653</v>
          </cell>
          <cell r="T103">
            <v>4727.5948587302919</v>
          </cell>
          <cell r="U103">
            <v>13075</v>
          </cell>
          <cell r="V103">
            <v>0.38</v>
          </cell>
          <cell r="W103">
            <v>7.0000000000000007E-2</v>
          </cell>
          <cell r="X103">
            <v>8106.5</v>
          </cell>
          <cell r="Y103">
            <v>8106.5</v>
          </cell>
          <cell r="Z103">
            <v>0.34681430225987875</v>
          </cell>
          <cell r="AA103">
            <v>2811.4501412697073</v>
          </cell>
          <cell r="AB103">
            <v>0</v>
          </cell>
        </row>
        <row r="104">
          <cell r="A104">
            <v>64148</v>
          </cell>
          <cell r="B104" t="str">
            <v>Зеркало ECLIPSE smart 90x90 с подсветкой круглое в черной рамке</v>
          </cell>
          <cell r="C104" t="str">
            <v>MIRROR</v>
          </cell>
          <cell r="D104" t="str">
            <v>Континент ТД  ООО</v>
          </cell>
          <cell r="E104" t="str">
            <v>Сызрань</v>
          </cell>
          <cell r="F104" t="str">
            <v>Континент ТД</v>
          </cell>
          <cell r="H104">
            <v>1</v>
          </cell>
          <cell r="I104">
            <v>30</v>
          </cell>
          <cell r="J104">
            <v>14</v>
          </cell>
          <cell r="K104">
            <v>30</v>
          </cell>
          <cell r="L104">
            <v>420</v>
          </cell>
          <cell r="M104">
            <v>25</v>
          </cell>
          <cell r="N104">
            <v>4333</v>
          </cell>
          <cell r="O104">
            <v>44.574450567026929</v>
          </cell>
          <cell r="P104">
            <v>0</v>
          </cell>
          <cell r="Q104">
            <v>0</v>
          </cell>
          <cell r="R104">
            <v>0</v>
          </cell>
          <cell r="S104">
            <v>691.0204081632653</v>
          </cell>
          <cell r="T104">
            <v>5068.5948587302928</v>
          </cell>
          <cell r="U104">
            <v>13991.67</v>
          </cell>
          <cell r="V104">
            <v>0.38</v>
          </cell>
          <cell r="W104">
            <v>7.0000000000000007E-2</v>
          </cell>
          <cell r="X104">
            <v>8674.8353999999999</v>
          </cell>
          <cell r="Y104">
            <v>8674.8353999999999</v>
          </cell>
          <cell r="Z104">
            <v>0.34571284929160812</v>
          </cell>
          <cell r="AA104">
            <v>2999.0020632697069</v>
          </cell>
          <cell r="AB104">
            <v>0</v>
          </cell>
        </row>
        <row r="105">
          <cell r="A105">
            <v>64149</v>
          </cell>
          <cell r="B105" t="str">
            <v>Зеркало ECLIPSE smart 100x100 с подсветкой круглое в черной рамке</v>
          </cell>
          <cell r="C105" t="str">
            <v>MIRROR</v>
          </cell>
          <cell r="D105" t="str">
            <v>Континент ТД  ООО</v>
          </cell>
          <cell r="E105" t="str">
            <v>Сызрань</v>
          </cell>
          <cell r="F105" t="str">
            <v>Континент ТД</v>
          </cell>
          <cell r="H105">
            <v>1</v>
          </cell>
          <cell r="I105">
            <v>30</v>
          </cell>
          <cell r="J105">
            <v>14</v>
          </cell>
          <cell r="K105">
            <v>30</v>
          </cell>
          <cell r="L105">
            <v>420</v>
          </cell>
          <cell r="M105">
            <v>25</v>
          </cell>
          <cell r="N105">
            <v>4958</v>
          </cell>
          <cell r="O105">
            <v>44.574450567026929</v>
          </cell>
          <cell r="P105">
            <v>0</v>
          </cell>
          <cell r="Q105">
            <v>0</v>
          </cell>
          <cell r="R105">
            <v>0</v>
          </cell>
          <cell r="S105">
            <v>691.0204081632653</v>
          </cell>
          <cell r="T105">
            <v>5693.5948587302928</v>
          </cell>
          <cell r="U105">
            <v>14958.33</v>
          </cell>
          <cell r="V105">
            <v>0.38</v>
          </cell>
          <cell r="W105">
            <v>7.0000000000000007E-2</v>
          </cell>
          <cell r="X105">
            <v>9274.1646000000001</v>
          </cell>
          <cell r="Y105">
            <v>9274.1646000000001</v>
          </cell>
          <cell r="Z105">
            <v>0.31608002938288438</v>
          </cell>
          <cell r="AA105">
            <v>2931.3782192697063</v>
          </cell>
          <cell r="AB105">
            <v>0</v>
          </cell>
        </row>
        <row r="106">
          <cell r="A106">
            <v>64150</v>
          </cell>
          <cell r="B106" t="str">
            <v>Зеркало ECLIPSE smart 50x122 с подсветкой овальное</v>
          </cell>
          <cell r="C106" t="str">
            <v>MIRROR</v>
          </cell>
          <cell r="D106" t="str">
            <v>Континент ТД  ООО</v>
          </cell>
          <cell r="E106" t="str">
            <v>Сызрань</v>
          </cell>
          <cell r="F106" t="str">
            <v>Континент ТД</v>
          </cell>
          <cell r="H106">
            <v>1</v>
          </cell>
          <cell r="I106">
            <v>30</v>
          </cell>
          <cell r="J106">
            <v>23</v>
          </cell>
          <cell r="K106">
            <v>30</v>
          </cell>
          <cell r="L106">
            <v>690</v>
          </cell>
          <cell r="M106">
            <v>25</v>
          </cell>
          <cell r="N106">
            <v>3333</v>
          </cell>
          <cell r="O106">
            <v>27.132274258190304</v>
          </cell>
          <cell r="P106">
            <v>0</v>
          </cell>
          <cell r="Q106">
            <v>0</v>
          </cell>
          <cell r="R106">
            <v>0</v>
          </cell>
          <cell r="S106">
            <v>420.62111801242236</v>
          </cell>
          <cell r="T106">
            <v>3780.7533922706125</v>
          </cell>
          <cell r="U106">
            <v>11208.33</v>
          </cell>
          <cell r="V106">
            <v>0.38</v>
          </cell>
          <cell r="W106">
            <v>7.0000000000000007E-2</v>
          </cell>
          <cell r="X106">
            <v>6949.1646000000001</v>
          </cell>
          <cell r="Y106">
            <v>6949.1646000000001</v>
          </cell>
          <cell r="Z106">
            <v>0.38594130951069822</v>
          </cell>
          <cell r="AA106">
            <v>2681.9696857293875</v>
          </cell>
          <cell r="AB106">
            <v>0</v>
          </cell>
        </row>
        <row r="107">
          <cell r="A107">
            <v>64151</v>
          </cell>
          <cell r="B107" t="str">
            <v>Зеркало ECLIPSE smart 50x122 с подсветкой овальное в черной рамке</v>
          </cell>
          <cell r="C107" t="str">
            <v>MIRROR</v>
          </cell>
          <cell r="D107" t="str">
            <v>Континент ТД  ООО</v>
          </cell>
          <cell r="E107" t="str">
            <v>Сызрань</v>
          </cell>
          <cell r="F107" t="str">
            <v>Континент ТД</v>
          </cell>
          <cell r="H107">
            <v>1</v>
          </cell>
          <cell r="I107">
            <v>30</v>
          </cell>
          <cell r="J107">
            <v>23</v>
          </cell>
          <cell r="K107">
            <v>30</v>
          </cell>
          <cell r="L107">
            <v>690</v>
          </cell>
          <cell r="M107">
            <v>25</v>
          </cell>
          <cell r="N107">
            <v>4200</v>
          </cell>
          <cell r="O107">
            <v>27.132274258190304</v>
          </cell>
          <cell r="P107">
            <v>0</v>
          </cell>
          <cell r="Q107">
            <v>0</v>
          </cell>
          <cell r="R107">
            <v>0</v>
          </cell>
          <cell r="S107">
            <v>420.62111801242236</v>
          </cell>
          <cell r="T107">
            <v>4647.7533922706134</v>
          </cell>
          <cell r="U107">
            <v>13075</v>
          </cell>
          <cell r="V107">
            <v>0.38</v>
          </cell>
          <cell r="W107">
            <v>7.0000000000000007E-2</v>
          </cell>
          <cell r="X107">
            <v>8106.5</v>
          </cell>
          <cell r="Y107">
            <v>8106.5</v>
          </cell>
          <cell r="Z107">
            <v>0.35666336985497882</v>
          </cell>
          <cell r="AA107">
            <v>2891.2916077293858</v>
          </cell>
          <cell r="AB107">
            <v>0</v>
          </cell>
        </row>
        <row r="108">
          <cell r="A108">
            <v>64152</v>
          </cell>
          <cell r="B108" t="str">
            <v>Зеркало ECLIPSE smart 76x90 с подсветкой органик</v>
          </cell>
          <cell r="C108" t="str">
            <v>MIRROR</v>
          </cell>
          <cell r="D108" t="str">
            <v>Континент ТД  ООО</v>
          </cell>
          <cell r="E108" t="str">
            <v>Сызрань</v>
          </cell>
          <cell r="F108" t="str">
            <v>Континент ТД</v>
          </cell>
          <cell r="H108">
            <v>1</v>
          </cell>
          <cell r="I108">
            <v>30</v>
          </cell>
          <cell r="J108">
            <v>14</v>
          </cell>
          <cell r="K108">
            <v>30</v>
          </cell>
          <cell r="L108">
            <v>420</v>
          </cell>
          <cell r="M108">
            <v>25</v>
          </cell>
          <cell r="N108">
            <v>3250</v>
          </cell>
          <cell r="O108">
            <v>44.574450567026929</v>
          </cell>
          <cell r="P108">
            <v>0</v>
          </cell>
          <cell r="Q108">
            <v>0</v>
          </cell>
          <cell r="R108">
            <v>0</v>
          </cell>
          <cell r="S108">
            <v>691.0204081632653</v>
          </cell>
          <cell r="T108">
            <v>3985.5948587302919</v>
          </cell>
          <cell r="U108">
            <v>12125</v>
          </cell>
          <cell r="V108">
            <v>0.38</v>
          </cell>
          <cell r="W108">
            <v>7.0000000000000007E-2</v>
          </cell>
          <cell r="X108">
            <v>7517.5</v>
          </cell>
          <cell r="Y108">
            <v>7517.5</v>
          </cell>
          <cell r="Z108">
            <v>0.39982442850278788</v>
          </cell>
          <cell r="AA108">
            <v>3005.6801412697077</v>
          </cell>
          <cell r="AB108">
            <v>0</v>
          </cell>
        </row>
        <row r="109">
          <cell r="A109">
            <v>64153</v>
          </cell>
          <cell r="B109" t="str">
            <v>Зеркало ECLIPSE smart 60x85 с подсветкой органик</v>
          </cell>
          <cell r="C109" t="str">
            <v>MIRROR</v>
          </cell>
          <cell r="D109" t="str">
            <v>Континент ТД  ООО</v>
          </cell>
          <cell r="E109" t="str">
            <v>Сызрань</v>
          </cell>
          <cell r="F109" t="str">
            <v>Континент ТД</v>
          </cell>
          <cell r="H109">
            <v>1</v>
          </cell>
          <cell r="I109">
            <v>30</v>
          </cell>
          <cell r="J109">
            <v>14</v>
          </cell>
          <cell r="K109">
            <v>30</v>
          </cell>
          <cell r="L109">
            <v>420</v>
          </cell>
          <cell r="M109">
            <v>25</v>
          </cell>
          <cell r="N109">
            <v>2958</v>
          </cell>
          <cell r="O109">
            <v>44.574450567026929</v>
          </cell>
          <cell r="P109">
            <v>0</v>
          </cell>
          <cell r="Q109">
            <v>0</v>
          </cell>
          <cell r="R109">
            <v>0</v>
          </cell>
          <cell r="S109">
            <v>691.0204081632653</v>
          </cell>
          <cell r="T109">
            <v>3693.5948587302919</v>
          </cell>
          <cell r="U109">
            <v>10291.67</v>
          </cell>
          <cell r="V109">
            <v>0.38</v>
          </cell>
          <cell r="W109">
            <v>7.0000000000000007E-2</v>
          </cell>
          <cell r="X109">
            <v>6380.8353999999999</v>
          </cell>
          <cell r="Y109">
            <v>6380.8353999999999</v>
          </cell>
          <cell r="Z109">
            <v>0.35114243242659227</v>
          </cell>
          <cell r="AA109">
            <v>2240.5820632697078</v>
          </cell>
          <cell r="AB109">
            <v>0</v>
          </cell>
        </row>
        <row r="110">
          <cell r="A110">
            <v>64154</v>
          </cell>
          <cell r="B110" t="str">
            <v>Зеркало ECLIPSE smart 50х125 с подсветкой прямоугольное</v>
          </cell>
          <cell r="C110" t="str">
            <v>MIRROR</v>
          </cell>
          <cell r="D110" t="str">
            <v>Континент ТД  ООО</v>
          </cell>
          <cell r="E110" t="str">
            <v>Сызрань</v>
          </cell>
          <cell r="F110" t="str">
            <v>Континент ТД</v>
          </cell>
          <cell r="H110">
            <v>1</v>
          </cell>
          <cell r="I110">
            <v>30</v>
          </cell>
          <cell r="J110">
            <v>23</v>
          </cell>
          <cell r="K110">
            <v>30</v>
          </cell>
          <cell r="L110">
            <v>690</v>
          </cell>
          <cell r="M110">
            <v>25</v>
          </cell>
          <cell r="N110">
            <v>3417</v>
          </cell>
          <cell r="O110">
            <v>27.132274258190304</v>
          </cell>
          <cell r="P110">
            <v>0</v>
          </cell>
          <cell r="Q110">
            <v>0</v>
          </cell>
          <cell r="R110">
            <v>0</v>
          </cell>
          <cell r="S110">
            <v>420.62111801242236</v>
          </cell>
          <cell r="T110">
            <v>3864.7533922706125</v>
          </cell>
          <cell r="U110">
            <v>12125</v>
          </cell>
          <cell r="V110">
            <v>0.38</v>
          </cell>
          <cell r="W110">
            <v>7.0000000000000007E-2</v>
          </cell>
          <cell r="X110">
            <v>7517.5</v>
          </cell>
          <cell r="Y110">
            <v>7517.5</v>
          </cell>
          <cell r="Z110">
            <v>0.41589911642559191</v>
          </cell>
          <cell r="AA110">
            <v>3126.5216077293871</v>
          </cell>
          <cell r="AB110">
            <v>0</v>
          </cell>
        </row>
        <row r="111">
          <cell r="A111">
            <v>64155</v>
          </cell>
          <cell r="B111" t="str">
            <v>Зеркало ECLIPSE smart 60х145 с подсветкой прямоугольное</v>
          </cell>
          <cell r="C111" t="str">
            <v>MIRROR</v>
          </cell>
          <cell r="D111" t="str">
            <v>Континент ТД  ООО</v>
          </cell>
          <cell r="E111" t="str">
            <v>Сызрань</v>
          </cell>
          <cell r="F111" t="str">
            <v>Континент ТД</v>
          </cell>
          <cell r="H111">
            <v>1</v>
          </cell>
          <cell r="I111">
            <v>30</v>
          </cell>
          <cell r="J111">
            <v>20</v>
          </cell>
          <cell r="K111">
            <v>30</v>
          </cell>
          <cell r="L111">
            <v>600</v>
          </cell>
          <cell r="M111">
            <v>25</v>
          </cell>
          <cell r="N111">
            <v>3833</v>
          </cell>
          <cell r="O111">
            <v>31.202115396918849</v>
          </cell>
          <cell r="P111">
            <v>0</v>
          </cell>
          <cell r="Q111">
            <v>0</v>
          </cell>
          <cell r="R111">
            <v>0</v>
          </cell>
          <cell r="S111">
            <v>483.71428571428572</v>
          </cell>
          <cell r="T111">
            <v>4347.9164011112043</v>
          </cell>
          <cell r="U111">
            <v>13075</v>
          </cell>
          <cell r="V111">
            <v>0.38</v>
          </cell>
          <cell r="W111">
            <v>7.0000000000000007E-2</v>
          </cell>
          <cell r="X111">
            <v>8106.5</v>
          </cell>
          <cell r="Y111">
            <v>8106.5</v>
          </cell>
          <cell r="Z111">
            <v>0.39365060123219575</v>
          </cell>
          <cell r="AA111">
            <v>3191.1285988887948</v>
          </cell>
          <cell r="AB111">
            <v>0</v>
          </cell>
        </row>
        <row r="112">
          <cell r="B112" t="str">
            <v>ТУМБЫ</v>
          </cell>
        </row>
        <row r="113">
          <cell r="A113">
            <v>63013</v>
          </cell>
          <cell r="B113" t="str">
            <v>Тумба под раковину напольная BOSQUET 100 для CREA 50 дуб</v>
          </cell>
          <cell r="C113" t="str">
            <v>CABINET FOR WASH-BASIN</v>
          </cell>
          <cell r="D113" t="str">
            <v>Модуль Сервис</v>
          </cell>
          <cell r="E113" t="str">
            <v>Сызрань</v>
          </cell>
          <cell r="F113" t="str">
            <v>Модуль Сервис - Сызрань</v>
          </cell>
          <cell r="H113">
            <v>8</v>
          </cell>
          <cell r="I113">
            <v>16</v>
          </cell>
          <cell r="J113">
            <v>2</v>
          </cell>
          <cell r="K113">
            <v>30</v>
          </cell>
          <cell r="L113">
            <v>60</v>
          </cell>
          <cell r="M113">
            <v>25</v>
          </cell>
          <cell r="N113">
            <v>13904.17</v>
          </cell>
          <cell r="O113">
            <v>312.0211539691885</v>
          </cell>
          <cell r="P113">
            <v>0</v>
          </cell>
          <cell r="Q113">
            <v>0</v>
          </cell>
          <cell r="R113">
            <v>0</v>
          </cell>
          <cell r="S113">
            <v>4837.1428571428578</v>
          </cell>
          <cell r="T113">
            <v>19053.334011112045</v>
          </cell>
          <cell r="U113">
            <v>37491.67</v>
          </cell>
          <cell r="V113">
            <v>0.38</v>
          </cell>
          <cell r="W113">
            <v>7.0000000000000007E-2</v>
          </cell>
          <cell r="X113">
            <v>23244.8354</v>
          </cell>
          <cell r="Y113">
            <v>185958.6832</v>
          </cell>
          <cell r="Z113">
            <v>0.11031968464220461</v>
          </cell>
          <cell r="AA113">
            <v>20514.903287103632</v>
          </cell>
          <cell r="AB113">
            <v>0.15</v>
          </cell>
        </row>
        <row r="114">
          <cell r="A114">
            <v>63012</v>
          </cell>
          <cell r="B114" t="str">
            <v>Тумба под раковину напольная BOSQUET 80 для CREA 50 дуб</v>
          </cell>
          <cell r="C114" t="str">
            <v>CABINET FOR WASH-BASIN</v>
          </cell>
          <cell r="D114" t="str">
            <v>Модуль Сервис</v>
          </cell>
          <cell r="E114" t="str">
            <v>Сызрань</v>
          </cell>
          <cell r="F114" t="str">
            <v>Модуль Сервис - Сызрань</v>
          </cell>
          <cell r="H114">
            <v>5.6</v>
          </cell>
          <cell r="I114">
            <v>11.2</v>
          </cell>
          <cell r="J114">
            <v>2</v>
          </cell>
          <cell r="K114">
            <v>30</v>
          </cell>
          <cell r="L114">
            <v>60</v>
          </cell>
          <cell r="M114">
            <v>25</v>
          </cell>
          <cell r="N114">
            <v>12624</v>
          </cell>
          <cell r="O114">
            <v>312.0211539691885</v>
          </cell>
          <cell r="P114">
            <v>0</v>
          </cell>
          <cell r="Q114">
            <v>0</v>
          </cell>
          <cell r="R114">
            <v>0</v>
          </cell>
          <cell r="S114">
            <v>4837.1428571428578</v>
          </cell>
          <cell r="T114">
            <v>17773.164011112047</v>
          </cell>
          <cell r="U114">
            <v>33325</v>
          </cell>
          <cell r="V114">
            <v>0.38</v>
          </cell>
          <cell r="W114">
            <v>7.0000000000000007E-2</v>
          </cell>
          <cell r="X114">
            <v>20661.5</v>
          </cell>
          <cell r="Y114">
            <v>115704.4</v>
          </cell>
          <cell r="Z114">
            <v>6.9793141296031397E-2</v>
          </cell>
          <cell r="AA114">
            <v>8075.3735377725352</v>
          </cell>
          <cell r="AB114">
            <v>0.15</v>
          </cell>
        </row>
        <row r="115">
          <cell r="A115">
            <v>63015</v>
          </cell>
          <cell r="B115" t="str">
            <v>Тумба под раковину напольная BOTANIQUE 100 для CREA 50 зелёный</v>
          </cell>
          <cell r="C115" t="str">
            <v>CABINET FOR WASH-BASIN</v>
          </cell>
          <cell r="D115" t="str">
            <v>Модуль Сервис</v>
          </cell>
          <cell r="E115" t="str">
            <v>Сызрань</v>
          </cell>
          <cell r="F115" t="str">
            <v>Модуль Сервис - Сызрань</v>
          </cell>
          <cell r="H115">
            <v>1</v>
          </cell>
          <cell r="I115">
            <v>5</v>
          </cell>
          <cell r="J115">
            <v>2</v>
          </cell>
          <cell r="K115">
            <v>30</v>
          </cell>
          <cell r="L115">
            <v>60</v>
          </cell>
          <cell r="M115">
            <v>25</v>
          </cell>
          <cell r="N115">
            <v>15704</v>
          </cell>
          <cell r="O115">
            <v>312.0211539691885</v>
          </cell>
          <cell r="P115">
            <v>0</v>
          </cell>
          <cell r="Q115">
            <v>0</v>
          </cell>
          <cell r="R115">
            <v>0</v>
          </cell>
          <cell r="S115">
            <v>4837.1428571428578</v>
          </cell>
          <cell r="T115">
            <v>20853.164011112047</v>
          </cell>
          <cell r="U115">
            <v>39991.67</v>
          </cell>
          <cell r="V115">
            <v>0.38</v>
          </cell>
          <cell r="W115">
            <v>7.0000000000000007E-2</v>
          </cell>
          <cell r="X115">
            <v>24794.8354</v>
          </cell>
          <cell r="Y115">
            <v>24794.8354</v>
          </cell>
          <cell r="Z115">
            <v>8.8971468263425224E-2</v>
          </cell>
          <cell r="AA115">
            <v>2206.0329108879523</v>
          </cell>
          <cell r="AB115">
            <v>0.15</v>
          </cell>
        </row>
        <row r="116">
          <cell r="A116">
            <v>63014</v>
          </cell>
          <cell r="B116" t="str">
            <v>Тумба под раковину напольная BOTANIQUE 80 для CREA 50 зелёный</v>
          </cell>
          <cell r="C116" t="str">
            <v>CABINET FOR WASH-BASIN</v>
          </cell>
          <cell r="D116" t="str">
            <v>Модуль Сервис</v>
          </cell>
          <cell r="E116" t="str">
            <v>Сызрань</v>
          </cell>
          <cell r="F116" t="str">
            <v>Модуль Сервис - Сызрань</v>
          </cell>
          <cell r="H116">
            <v>4</v>
          </cell>
          <cell r="I116">
            <v>8</v>
          </cell>
          <cell r="J116">
            <v>2</v>
          </cell>
          <cell r="K116">
            <v>30</v>
          </cell>
          <cell r="L116">
            <v>60</v>
          </cell>
          <cell r="M116">
            <v>25</v>
          </cell>
          <cell r="N116">
            <v>14249</v>
          </cell>
          <cell r="O116">
            <v>312.0211539691885</v>
          </cell>
          <cell r="P116">
            <v>0</v>
          </cell>
          <cell r="Q116">
            <v>0</v>
          </cell>
          <cell r="R116">
            <v>0</v>
          </cell>
          <cell r="S116">
            <v>4837.1428571428578</v>
          </cell>
          <cell r="T116">
            <v>19398.164011112047</v>
          </cell>
          <cell r="U116">
            <v>35825</v>
          </cell>
          <cell r="V116">
            <v>0.38</v>
          </cell>
          <cell r="W116">
            <v>7.0000000000000007E-2</v>
          </cell>
          <cell r="X116">
            <v>22211.5</v>
          </cell>
          <cell r="Y116">
            <v>88846</v>
          </cell>
          <cell r="Z116">
            <v>5.6661233545143408E-2</v>
          </cell>
          <cell r="AA116">
            <v>5034.1239555518114</v>
          </cell>
          <cell r="AB116">
            <v>0.15</v>
          </cell>
        </row>
        <row r="117">
          <cell r="A117" t="str">
            <v>SP-SZ-LARA-CO40/Wh</v>
          </cell>
          <cell r="B117" t="str">
            <v>Тумба под раковину подвесная LARA 40 для COMO 40 белый</v>
          </cell>
          <cell r="C117" t="str">
            <v>CABINET FOR WASH-BASIN</v>
          </cell>
          <cell r="D117" t="str">
            <v>Акватек</v>
          </cell>
          <cell r="E117" t="str">
            <v>Сызрань</v>
          </cell>
          <cell r="F117" t="str">
            <v>Акватек - Сызрань</v>
          </cell>
          <cell r="H117">
            <v>42.8</v>
          </cell>
          <cell r="I117">
            <v>85.6</v>
          </cell>
          <cell r="J117">
            <v>15</v>
          </cell>
          <cell r="K117">
            <v>30</v>
          </cell>
          <cell r="L117">
            <v>450</v>
          </cell>
          <cell r="M117">
            <v>25</v>
          </cell>
          <cell r="N117">
            <v>2684.3294999999998</v>
          </cell>
          <cell r="O117">
            <v>41.602820529225134</v>
          </cell>
          <cell r="P117">
            <v>0</v>
          </cell>
          <cell r="Q117">
            <v>0</v>
          </cell>
          <cell r="R117">
            <v>0</v>
          </cell>
          <cell r="S117">
            <v>644.95238095238096</v>
          </cell>
          <cell r="T117">
            <v>3370.8847014816056</v>
          </cell>
          <cell r="U117">
            <v>7241.67</v>
          </cell>
          <cell r="V117">
            <v>0.38</v>
          </cell>
          <cell r="W117">
            <v>7.0000000000000007E-2</v>
          </cell>
          <cell r="X117">
            <v>4489.8353999999999</v>
          </cell>
          <cell r="Y117">
            <v>192164.95512</v>
          </cell>
          <cell r="Z117">
            <v>0.17921864585913191</v>
          </cell>
          <cell r="AA117">
            <v>34439.543038187257</v>
          </cell>
          <cell r="AB117">
            <v>0.2</v>
          </cell>
        </row>
        <row r="118">
          <cell r="A118" t="str">
            <v>SB-SZ-LARA-CO50/Wh</v>
          </cell>
          <cell r="B118" t="str">
            <v>(SB-SZ-LARA-CO50/Wh) Тумба п/рак. Подвесная: LARA для COMO 50, белая, Сорт1</v>
          </cell>
          <cell r="C118" t="str">
            <v>CABINET FOR WASH-BASIN</v>
          </cell>
          <cell r="D118" t="str">
            <v>АВН</v>
          </cell>
          <cell r="E118" t="str">
            <v>Сызрань</v>
          </cell>
          <cell r="F118" t="str">
            <v>АВН - Сызрань</v>
          </cell>
          <cell r="H118">
            <v>135.19999999999999</v>
          </cell>
          <cell r="I118">
            <v>270.39999999999998</v>
          </cell>
          <cell r="J118">
            <v>6</v>
          </cell>
          <cell r="K118">
            <v>30</v>
          </cell>
          <cell r="L118">
            <v>180</v>
          </cell>
          <cell r="M118">
            <v>25</v>
          </cell>
          <cell r="N118">
            <v>4780</v>
          </cell>
          <cell r="O118">
            <v>104.00705132306284</v>
          </cell>
          <cell r="P118">
            <v>0</v>
          </cell>
          <cell r="Q118">
            <v>0</v>
          </cell>
          <cell r="R118">
            <v>0</v>
          </cell>
          <cell r="S118">
            <v>1612.3809523809525</v>
          </cell>
          <cell r="T118">
            <v>6496.3880037040153</v>
          </cell>
          <cell r="U118">
            <v>12491.67</v>
          </cell>
          <cell r="V118">
            <v>0.38</v>
          </cell>
          <cell r="W118">
            <v>7.0000000000000007E-2</v>
          </cell>
          <cell r="X118">
            <v>7744.8353999999999</v>
          </cell>
          <cell r="Y118">
            <v>1047101.74608</v>
          </cell>
          <cell r="Z118">
            <v>9.1197408571908944E-2</v>
          </cell>
          <cell r="AA118">
            <v>95492.965753617013</v>
          </cell>
          <cell r="AB118">
            <v>0.2</v>
          </cell>
        </row>
        <row r="119">
          <cell r="A119" t="str">
            <v>SB-SZ-LARA-CO60/Wh</v>
          </cell>
          <cell r="B119" t="str">
            <v>(SB-SZ-LARA-CO60/Wh) Тумба п/рак. Подвесная: LARA для COMO 60, белая, Сорт1</v>
          </cell>
          <cell r="C119" t="str">
            <v>CABINET FOR WASH-BASIN</v>
          </cell>
          <cell r="D119" t="str">
            <v>АВН</v>
          </cell>
          <cell r="E119" t="str">
            <v>Сызрань</v>
          </cell>
          <cell r="F119" t="str">
            <v>АВН - Сызрань</v>
          </cell>
          <cell r="H119">
            <v>421.2</v>
          </cell>
          <cell r="I119">
            <v>842.4</v>
          </cell>
          <cell r="J119">
            <v>6</v>
          </cell>
          <cell r="K119">
            <v>30</v>
          </cell>
          <cell r="L119">
            <v>180</v>
          </cell>
          <cell r="M119">
            <v>25</v>
          </cell>
          <cell r="N119">
            <v>5119</v>
          </cell>
          <cell r="O119">
            <v>104.00705132306284</v>
          </cell>
          <cell r="P119">
            <v>0</v>
          </cell>
          <cell r="Q119">
            <v>0</v>
          </cell>
          <cell r="R119">
            <v>0</v>
          </cell>
          <cell r="S119">
            <v>1612.3809523809525</v>
          </cell>
          <cell r="T119">
            <v>6835.3880037040153</v>
          </cell>
          <cell r="U119">
            <v>13325</v>
          </cell>
          <cell r="V119">
            <v>0.38</v>
          </cell>
          <cell r="W119">
            <v>7.0000000000000007E-2</v>
          </cell>
          <cell r="X119">
            <v>8261.5</v>
          </cell>
          <cell r="Y119">
            <v>3479743.8</v>
          </cell>
          <cell r="Z119">
            <v>0.10262143633674083</v>
          </cell>
          <cell r="AA119">
            <v>357096.3068398686</v>
          </cell>
          <cell r="AB119">
            <v>0.2</v>
          </cell>
        </row>
        <row r="120">
          <cell r="A120" t="str">
            <v>SB-SZ-LARA-CO70/Wh</v>
          </cell>
          <cell r="B120" t="str">
            <v>(SB-SZ-LARA-CO70/Wh) Тумба п/рак. Подвесная: LARA для COMO 70, белая, Сорт1</v>
          </cell>
          <cell r="C120" t="str">
            <v>CABINET FOR WASH-BASIN</v>
          </cell>
          <cell r="D120" t="str">
            <v>АВН</v>
          </cell>
          <cell r="E120" t="str">
            <v>Сызрань</v>
          </cell>
          <cell r="F120" t="str">
            <v>АВН - Сызрань</v>
          </cell>
          <cell r="H120">
            <v>268</v>
          </cell>
          <cell r="I120">
            <v>536</v>
          </cell>
          <cell r="J120">
            <v>6</v>
          </cell>
          <cell r="K120">
            <v>30</v>
          </cell>
          <cell r="L120">
            <v>180</v>
          </cell>
          <cell r="M120">
            <v>25</v>
          </cell>
          <cell r="N120">
            <v>5609</v>
          </cell>
          <cell r="O120">
            <v>104.00705132306284</v>
          </cell>
          <cell r="P120">
            <v>0</v>
          </cell>
          <cell r="Q120">
            <v>0</v>
          </cell>
          <cell r="R120">
            <v>0</v>
          </cell>
          <cell r="S120">
            <v>1612.3809523809525</v>
          </cell>
          <cell r="T120">
            <v>7325.3880037040153</v>
          </cell>
          <cell r="U120">
            <v>14158.33</v>
          </cell>
          <cell r="V120">
            <v>0.38</v>
          </cell>
          <cell r="W120">
            <v>7.0000000000000007E-2</v>
          </cell>
          <cell r="X120">
            <v>8778.1646000000001</v>
          </cell>
          <cell r="Y120">
            <v>2352548.1128000002</v>
          </cell>
          <cell r="Z120">
            <v>9.5498901250494206E-2</v>
          </cell>
          <cell r="AA120">
            <v>224665.75991132372</v>
          </cell>
          <cell r="AB120">
            <v>0.2</v>
          </cell>
        </row>
        <row r="121">
          <cell r="A121" t="str">
            <v>SB-SZ-LARA-CO80/Wh</v>
          </cell>
          <cell r="B121" t="str">
            <v>(SB-SZ-LARA-CO80/Wh) Тумба п/рак. Подвесная: LARA для COMO 80, белая, Сорт1</v>
          </cell>
          <cell r="C121" t="str">
            <v>CABINET FOR WASH-BASIN</v>
          </cell>
          <cell r="D121" t="str">
            <v>АВН</v>
          </cell>
          <cell r="E121" t="str">
            <v>Сызрань</v>
          </cell>
          <cell r="F121" t="str">
            <v>АВН - Сызрань</v>
          </cell>
          <cell r="H121">
            <v>251.2</v>
          </cell>
          <cell r="I121">
            <v>502.4</v>
          </cell>
          <cell r="J121">
            <v>6</v>
          </cell>
          <cell r="K121">
            <v>30</v>
          </cell>
          <cell r="L121">
            <v>180</v>
          </cell>
          <cell r="M121">
            <v>25</v>
          </cell>
          <cell r="N121">
            <v>6180</v>
          </cell>
          <cell r="O121">
            <v>104.00705132306284</v>
          </cell>
          <cell r="P121">
            <v>0</v>
          </cell>
          <cell r="Q121">
            <v>0</v>
          </cell>
          <cell r="R121">
            <v>0</v>
          </cell>
          <cell r="S121">
            <v>1612.3809523809525</v>
          </cell>
          <cell r="T121">
            <v>7896.3880037040153</v>
          </cell>
          <cell r="U121">
            <v>14991.67</v>
          </cell>
          <cell r="V121">
            <v>0.38</v>
          </cell>
          <cell r="W121">
            <v>7.0000000000000007E-2</v>
          </cell>
          <cell r="X121">
            <v>9294.8353999999999</v>
          </cell>
          <cell r="Y121">
            <v>2334862.6524799997</v>
          </cell>
          <cell r="Z121">
            <v>8.0454240028390814E-2</v>
          </cell>
          <cell r="AA121">
            <v>187849.60027595115</v>
          </cell>
          <cell r="AB121">
            <v>0.15</v>
          </cell>
        </row>
        <row r="122">
          <cell r="C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e">
            <v>#N/A</v>
          </cell>
          <cell r="N122">
            <v>0</v>
          </cell>
          <cell r="O122" t="str">
            <v/>
          </cell>
          <cell r="P122">
            <v>0</v>
          </cell>
          <cell r="Q122">
            <v>0</v>
          </cell>
          <cell r="R122">
            <v>0</v>
          </cell>
          <cell r="S122" t="str">
            <v/>
          </cell>
          <cell r="T122">
            <v>0</v>
          </cell>
        </row>
        <row r="123">
          <cell r="C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e">
            <v>#N/A</v>
          </cell>
          <cell r="N123">
            <v>0</v>
          </cell>
          <cell r="O123" t="str">
            <v/>
          </cell>
          <cell r="P123">
            <v>0</v>
          </cell>
          <cell r="Q123">
            <v>0</v>
          </cell>
          <cell r="R123">
            <v>0</v>
          </cell>
          <cell r="S123" t="str">
            <v/>
          </cell>
          <cell r="T123">
            <v>0</v>
          </cell>
        </row>
        <row r="124">
          <cell r="C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e">
            <v>#N/A</v>
          </cell>
          <cell r="N124">
            <v>0</v>
          </cell>
          <cell r="O124" t="str">
            <v/>
          </cell>
          <cell r="P124">
            <v>0</v>
          </cell>
          <cell r="Q124">
            <v>0</v>
          </cell>
          <cell r="R124">
            <v>0</v>
          </cell>
          <cell r="S124" t="str">
            <v/>
          </cell>
          <cell r="T124">
            <v>0</v>
          </cell>
        </row>
        <row r="125">
          <cell r="C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e">
            <v>#N/A</v>
          </cell>
          <cell r="N125">
            <v>0</v>
          </cell>
          <cell r="O125" t="str">
            <v/>
          </cell>
          <cell r="P125">
            <v>0</v>
          </cell>
          <cell r="Q125">
            <v>0</v>
          </cell>
          <cell r="R125">
            <v>0</v>
          </cell>
          <cell r="S125" t="str">
            <v/>
          </cell>
          <cell r="T125">
            <v>0</v>
          </cell>
        </row>
        <row r="126">
          <cell r="A126" t="str">
            <v>SP-SZ-LOU60-BL/Wh</v>
          </cell>
          <cell r="B126" t="str">
            <v>(SP-SZ-LOU-CO60-BL/Wh) Тумба п/рак. со столешницей подвесная: LOUNA для COMO 60, белая, Сорт1</v>
          </cell>
          <cell r="C126" t="str">
            <v>CABINET FOR WASH-BASIN</v>
          </cell>
          <cell r="D126" t="str">
            <v>Спектрум М</v>
          </cell>
          <cell r="E126" t="str">
            <v>Сызрань</v>
          </cell>
          <cell r="F126" t="str">
            <v>Спектрум М</v>
          </cell>
          <cell r="H126">
            <v>35.6</v>
          </cell>
          <cell r="I126">
            <v>71.2</v>
          </cell>
          <cell r="J126">
            <v>6</v>
          </cell>
          <cell r="K126">
            <v>30</v>
          </cell>
          <cell r="L126">
            <v>180</v>
          </cell>
          <cell r="M126">
            <v>25</v>
          </cell>
          <cell r="N126">
            <v>7126.666666666667</v>
          </cell>
          <cell r="O126">
            <v>104.00705132306284</v>
          </cell>
          <cell r="P126">
            <v>0</v>
          </cell>
          <cell r="Q126">
            <v>0</v>
          </cell>
          <cell r="R126">
            <v>0</v>
          </cell>
          <cell r="S126">
            <v>1612.3809523809525</v>
          </cell>
          <cell r="T126">
            <v>8843.0546703706823</v>
          </cell>
          <cell r="U126">
            <v>18325</v>
          </cell>
          <cell r="V126">
            <v>0.38</v>
          </cell>
          <cell r="W126">
            <v>7.0000000000000007E-2</v>
          </cell>
          <cell r="X126">
            <v>11361.5</v>
          </cell>
          <cell r="Y126">
            <v>404469.4</v>
          </cell>
          <cell r="Z126">
            <v>0.1516648620014362</v>
          </cell>
          <cell r="AA126">
            <v>61343.795734803702</v>
          </cell>
          <cell r="AB126">
            <v>0.2</v>
          </cell>
        </row>
        <row r="127">
          <cell r="A127" t="str">
            <v>SP-SZ-LOU80-BL/Wh</v>
          </cell>
          <cell r="B127" t="str">
            <v>(SP-SZ-LOU-CO80-BL/Wh) Тумба п/рак. со столешницей подвесная: LOUNA для COMO 80, белая, Сорт1</v>
          </cell>
          <cell r="C127" t="str">
            <v>CABINET FOR WASH-BASIN</v>
          </cell>
          <cell r="D127" t="str">
            <v>Спектрум М</v>
          </cell>
          <cell r="E127" t="str">
            <v>Сызрань</v>
          </cell>
          <cell r="F127" t="str">
            <v>Спектрум М</v>
          </cell>
          <cell r="H127">
            <v>73.2</v>
          </cell>
          <cell r="I127">
            <v>146.4</v>
          </cell>
          <cell r="J127">
            <v>6</v>
          </cell>
          <cell r="K127">
            <v>30</v>
          </cell>
          <cell r="L127">
            <v>180</v>
          </cell>
          <cell r="M127">
            <v>25</v>
          </cell>
          <cell r="N127">
            <v>8164.166666666667</v>
          </cell>
          <cell r="O127">
            <v>104.00705132306284</v>
          </cell>
          <cell r="P127">
            <v>0</v>
          </cell>
          <cell r="Q127">
            <v>0</v>
          </cell>
          <cell r="R127">
            <v>0</v>
          </cell>
          <cell r="S127">
            <v>1612.3809523809525</v>
          </cell>
          <cell r="T127">
            <v>9880.5546703706823</v>
          </cell>
          <cell r="U127">
            <v>20825</v>
          </cell>
          <cell r="V127">
            <v>0.38</v>
          </cell>
          <cell r="W127">
            <v>7.0000000000000007E-2</v>
          </cell>
          <cell r="X127">
            <v>12911.5</v>
          </cell>
          <cell r="Y127">
            <v>945121.8</v>
          </cell>
          <cell r="Z127">
            <v>0.1647477310637275</v>
          </cell>
          <cell r="AA127">
            <v>155706.67212886605</v>
          </cell>
          <cell r="AB127">
            <v>0.2</v>
          </cell>
        </row>
        <row r="128">
          <cell r="A128">
            <v>64070</v>
          </cell>
          <cell r="B128" t="str">
            <v>Тумба под раковину подвесная LOUNA 60 для COMO 60 белый</v>
          </cell>
          <cell r="C128" t="str">
            <v>OTHER FURNITURE</v>
          </cell>
          <cell r="D128" t="str">
            <v>Спектрум М</v>
          </cell>
          <cell r="E128" t="str">
            <v>Сызрань</v>
          </cell>
          <cell r="F128" t="str">
            <v>Спектрум М</v>
          </cell>
          <cell r="H128">
            <v>173.6</v>
          </cell>
          <cell r="I128">
            <v>347.2</v>
          </cell>
          <cell r="J128">
            <v>6</v>
          </cell>
          <cell r="K128">
            <v>30</v>
          </cell>
          <cell r="L128">
            <v>180</v>
          </cell>
          <cell r="M128">
            <v>25</v>
          </cell>
          <cell r="N128">
            <v>4924.17</v>
          </cell>
          <cell r="O128">
            <v>104.00705132306284</v>
          </cell>
          <cell r="P128">
            <v>0</v>
          </cell>
          <cell r="Q128">
            <v>0</v>
          </cell>
          <cell r="R128">
            <v>0</v>
          </cell>
          <cell r="S128">
            <v>1612.3809523809525</v>
          </cell>
          <cell r="T128">
            <v>6640.5580037040154</v>
          </cell>
          <cell r="U128">
            <v>14575</v>
          </cell>
          <cell r="V128">
            <v>0.38</v>
          </cell>
          <cell r="W128">
            <v>7.0000000000000007E-2</v>
          </cell>
          <cell r="X128">
            <v>9036.5</v>
          </cell>
          <cell r="Y128">
            <v>1568736.4</v>
          </cell>
          <cell r="Z128">
            <v>0.19514048539766327</v>
          </cell>
          <cell r="AA128">
            <v>306123.98255698284</v>
          </cell>
          <cell r="AB128">
            <v>0.2</v>
          </cell>
        </row>
        <row r="129">
          <cell r="A129">
            <v>64071</v>
          </cell>
          <cell r="B129" t="str">
            <v>Тумба под раковину подвесная LOUNA 80 для COMO 80 белый полированный</v>
          </cell>
          <cell r="C129" t="str">
            <v>OTHER FURNITURE</v>
          </cell>
          <cell r="D129" t="str">
            <v>Спектрум М</v>
          </cell>
          <cell r="E129" t="str">
            <v>Сызрань</v>
          </cell>
          <cell r="F129" t="str">
            <v>Спектрум М</v>
          </cell>
          <cell r="H129">
            <v>159.6</v>
          </cell>
          <cell r="I129">
            <v>319.2</v>
          </cell>
          <cell r="J129">
            <v>6</v>
          </cell>
          <cell r="K129">
            <v>30</v>
          </cell>
          <cell r="L129">
            <v>180</v>
          </cell>
          <cell r="M129">
            <v>25</v>
          </cell>
          <cell r="N129">
            <v>5529.17</v>
          </cell>
          <cell r="O129">
            <v>104.00705132306284</v>
          </cell>
          <cell r="P129">
            <v>0</v>
          </cell>
          <cell r="Q129">
            <v>0</v>
          </cell>
          <cell r="R129">
            <v>0</v>
          </cell>
          <cell r="S129">
            <v>1612.3809523809525</v>
          </cell>
          <cell r="T129">
            <v>7245.5580037040154</v>
          </cell>
          <cell r="U129">
            <v>16241.67</v>
          </cell>
          <cell r="V129">
            <v>0.38</v>
          </cell>
          <cell r="W129">
            <v>7.0000000000000007E-2</v>
          </cell>
          <cell r="X129">
            <v>10069.8354</v>
          </cell>
          <cell r="Y129">
            <v>1607145.7298399999</v>
          </cell>
          <cell r="Z129">
            <v>0.21046907264203982</v>
          </cell>
          <cell r="AA129">
            <v>338254.47136003902</v>
          </cell>
          <cell r="AB129">
            <v>0.2</v>
          </cell>
        </row>
        <row r="130">
          <cell r="A130" t="str">
            <v>SB-SZ-MOD-MO40/Wh</v>
          </cell>
          <cell r="B130" t="str">
            <v>(SB-SZ-MOD-MO40/Wh) Тумба п/рак. подвесная: MODUO для MODUO 40, белая, Сорт1</v>
          </cell>
          <cell r="C130" t="str">
            <v>CABINET FOR WASH-BASIN</v>
          </cell>
          <cell r="D130" t="str">
            <v>НРАВА</v>
          </cell>
          <cell r="E130" t="str">
            <v>Сызрань</v>
          </cell>
          <cell r="F130" t="str">
            <v>Нрава - Сызрань</v>
          </cell>
          <cell r="H130">
            <v>112.8</v>
          </cell>
          <cell r="I130">
            <v>225.6</v>
          </cell>
          <cell r="J130">
            <v>16</v>
          </cell>
          <cell r="K130">
            <v>30</v>
          </cell>
          <cell r="L130">
            <v>480</v>
          </cell>
          <cell r="M130">
            <v>25</v>
          </cell>
          <cell r="N130">
            <v>2636.8582333333334</v>
          </cell>
          <cell r="O130">
            <v>39.002644246148563</v>
          </cell>
          <cell r="P130">
            <v>0</v>
          </cell>
          <cell r="Q130">
            <v>0</v>
          </cell>
          <cell r="R130">
            <v>0</v>
          </cell>
          <cell r="S130">
            <v>604.64285714285722</v>
          </cell>
          <cell r="T130">
            <v>3280.5037347223392</v>
          </cell>
          <cell r="U130">
            <v>7491.67</v>
          </cell>
          <cell r="V130">
            <v>0.38</v>
          </cell>
          <cell r="W130">
            <v>7.0000000000000007E-2</v>
          </cell>
          <cell r="X130">
            <v>4644.8353999999999</v>
          </cell>
          <cell r="Y130">
            <v>523937.43312</v>
          </cell>
          <cell r="Z130">
            <v>0.22373089631500415</v>
          </cell>
          <cell r="AA130">
            <v>117220.99152492014</v>
          </cell>
          <cell r="AB130">
            <v>0.2</v>
          </cell>
        </row>
        <row r="131">
          <cell r="A131" t="str">
            <v>SB-SZ-MOD-MO50/Wh</v>
          </cell>
          <cell r="B131" t="str">
            <v>(SB-SZ-MOD-MO50/Wh) Тумба п/рак. подвесная: MODUO для MODUO 50, белая, Сорт1</v>
          </cell>
          <cell r="C131" t="str">
            <v>CABINET FOR WASH-BASIN</v>
          </cell>
          <cell r="D131" t="str">
            <v>НРАВА</v>
          </cell>
          <cell r="E131" t="str">
            <v>Сызрань</v>
          </cell>
          <cell r="F131" t="str">
            <v>Нрава - Сызрань</v>
          </cell>
          <cell r="H131">
            <v>76</v>
          </cell>
          <cell r="I131">
            <v>152</v>
          </cell>
          <cell r="J131">
            <v>8</v>
          </cell>
          <cell r="K131">
            <v>30</v>
          </cell>
          <cell r="L131">
            <v>240</v>
          </cell>
          <cell r="M131">
            <v>25</v>
          </cell>
          <cell r="N131">
            <v>5445.6575999999995</v>
          </cell>
          <cell r="O131">
            <v>78.005288492297126</v>
          </cell>
          <cell r="P131">
            <v>0</v>
          </cell>
          <cell r="Q131">
            <v>0</v>
          </cell>
          <cell r="R131">
            <v>0</v>
          </cell>
          <cell r="S131">
            <v>1209.2857142857144</v>
          </cell>
          <cell r="T131">
            <v>6732.9486027780113</v>
          </cell>
          <cell r="U131">
            <v>14158.33</v>
          </cell>
          <cell r="V131">
            <v>0.38</v>
          </cell>
          <cell r="W131">
            <v>7.0000000000000007E-2</v>
          </cell>
          <cell r="X131">
            <v>8778.1646000000001</v>
          </cell>
          <cell r="Y131">
            <v>667140.50959999999</v>
          </cell>
          <cell r="Z131">
            <v>0.16298902337989743</v>
          </cell>
          <cell r="AA131">
            <v>108736.58011687109</v>
          </cell>
          <cell r="AB131">
            <v>0.2</v>
          </cell>
        </row>
        <row r="132">
          <cell r="A132" t="str">
            <v>SB-SZ-MOD-MO60/Wh</v>
          </cell>
          <cell r="B132" t="str">
            <v>(SB-SZ-MOD-MO60/Wh) Тумба п/рак. подвесная: MODUO для MODUO 60, белая, Сорт1</v>
          </cell>
          <cell r="C132" t="str">
            <v>CABINET FOR WASH-BASIN</v>
          </cell>
          <cell r="D132" t="str">
            <v>НРАВА</v>
          </cell>
          <cell r="E132" t="str">
            <v>Сызрань</v>
          </cell>
          <cell r="F132" t="str">
            <v>Нрава - Сызрань</v>
          </cell>
          <cell r="H132">
            <v>230.8</v>
          </cell>
          <cell r="I132">
            <v>461.6</v>
          </cell>
          <cell r="J132">
            <v>4</v>
          </cell>
          <cell r="K132">
            <v>30</v>
          </cell>
          <cell r="L132">
            <v>120</v>
          </cell>
          <cell r="M132">
            <v>25</v>
          </cell>
          <cell r="N132">
            <v>6067.2995600000004</v>
          </cell>
          <cell r="O132">
            <v>156.01057698459425</v>
          </cell>
          <cell r="P132">
            <v>0</v>
          </cell>
          <cell r="Q132">
            <v>0</v>
          </cell>
          <cell r="R132">
            <v>0</v>
          </cell>
          <cell r="S132">
            <v>2418.5714285714289</v>
          </cell>
          <cell r="T132">
            <v>8641.8815655560229</v>
          </cell>
          <cell r="U132">
            <v>15825</v>
          </cell>
          <cell r="V132">
            <v>0.38</v>
          </cell>
          <cell r="W132">
            <v>7.0000000000000007E-2</v>
          </cell>
          <cell r="X132">
            <v>9811.5</v>
          </cell>
          <cell r="Y132">
            <v>2264494.2000000002</v>
          </cell>
          <cell r="Z132">
            <v>4.9208931808997276E-2</v>
          </cell>
          <cell r="AA132">
            <v>111433.34066966985</v>
          </cell>
          <cell r="AB132">
            <v>0.15</v>
          </cell>
        </row>
        <row r="133">
          <cell r="A133" t="str">
            <v>SB-SZ-MOD-MO80/Wh</v>
          </cell>
          <cell r="B133" t="str">
            <v>(SB-SZ-MOD-MO80/Wh) Тумба п/рак. подвесная: MODUO для MODUO 80, белая, Сорт1</v>
          </cell>
          <cell r="C133" t="str">
            <v>CABINET FOR WASH-BASIN</v>
          </cell>
          <cell r="D133" t="str">
            <v>НРАВА</v>
          </cell>
          <cell r="E133" t="str">
            <v>Сызрань</v>
          </cell>
          <cell r="F133" t="str">
            <v>Нрава - Сызрань</v>
          </cell>
          <cell r="H133">
            <v>222.4</v>
          </cell>
          <cell r="I133">
            <v>444.8</v>
          </cell>
          <cell r="J133">
            <v>4</v>
          </cell>
          <cell r="K133">
            <v>30</v>
          </cell>
          <cell r="L133">
            <v>120</v>
          </cell>
          <cell r="M133">
            <v>25</v>
          </cell>
          <cell r="N133">
            <v>6949.6464799999985</v>
          </cell>
          <cell r="O133">
            <v>156.01057698459425</v>
          </cell>
          <cell r="P133">
            <v>0</v>
          </cell>
          <cell r="Q133">
            <v>0</v>
          </cell>
          <cell r="R133">
            <v>0</v>
          </cell>
          <cell r="S133">
            <v>2418.5714285714289</v>
          </cell>
          <cell r="T133">
            <v>9524.228485556021</v>
          </cell>
          <cell r="U133">
            <v>17491.669999999998</v>
          </cell>
          <cell r="V133">
            <v>0.38</v>
          </cell>
          <cell r="W133">
            <v>7.0000000000000007E-2</v>
          </cell>
          <cell r="X133">
            <v>10844.835399999998</v>
          </cell>
          <cell r="Y133">
            <v>2411891.3929599999</v>
          </cell>
          <cell r="Z133">
            <v>5.1772886884385201E-2</v>
          </cell>
          <cell r="AA133">
            <v>124870.58026514034</v>
          </cell>
          <cell r="AB133">
            <v>0.15</v>
          </cell>
        </row>
        <row r="134">
          <cell r="A134" t="str">
            <v>SB-SZ-MOD60-BL/Wh</v>
          </cell>
          <cell r="B134" t="str">
            <v>(SB-SZ-MOD60-BL/Wh) Тумба п/рак. под столешницу подвесная: MODUO 60, белая, Сорт1</v>
          </cell>
          <cell r="C134" t="str">
            <v>CABINET FOR WASH-BASIN</v>
          </cell>
          <cell r="D134" t="str">
            <v>НРАВА</v>
          </cell>
          <cell r="E134" t="str">
            <v>Сызрань</v>
          </cell>
          <cell r="F134" t="str">
            <v>Нрава - Сызрань</v>
          </cell>
          <cell r="H134">
            <v>41.2</v>
          </cell>
          <cell r="I134">
            <v>82.4</v>
          </cell>
          <cell r="J134">
            <v>4</v>
          </cell>
          <cell r="K134">
            <v>30</v>
          </cell>
          <cell r="L134">
            <v>120</v>
          </cell>
          <cell r="M134">
            <v>25</v>
          </cell>
          <cell r="N134">
            <v>5846.9988021666659</v>
          </cell>
          <cell r="O134">
            <v>156.01057698459425</v>
          </cell>
          <cell r="P134">
            <v>0</v>
          </cell>
          <cell r="Q134">
            <v>0</v>
          </cell>
          <cell r="R134">
            <v>0</v>
          </cell>
          <cell r="S134">
            <v>2418.5714285714289</v>
          </cell>
          <cell r="T134">
            <v>8421.5808077226884</v>
          </cell>
          <cell r="U134">
            <v>15825</v>
          </cell>
          <cell r="V134">
            <v>0.38</v>
          </cell>
          <cell r="W134">
            <v>7.0000000000000007E-2</v>
          </cell>
          <cell r="X134">
            <v>9811.5</v>
          </cell>
          <cell r="Y134">
            <v>404233.80000000005</v>
          </cell>
          <cell r="Z134">
            <v>7.166225269095565E-2</v>
          </cell>
          <cell r="AA134">
            <v>28968.304721825229</v>
          </cell>
          <cell r="AB134">
            <v>0.15</v>
          </cell>
        </row>
        <row r="135">
          <cell r="A135" t="str">
            <v>SB-SZ-MOD80-BL/Wh</v>
          </cell>
          <cell r="B135" t="str">
            <v>(SB-SZ-MOD80-BL/Wh) Тумба п/рак. под столешницу подвесная: MODUO 80, белая, Сорт1</v>
          </cell>
          <cell r="C135" t="str">
            <v>CABINET FOR WASH-BASIN</v>
          </cell>
          <cell r="D135" t="str">
            <v>НРАВА</v>
          </cell>
          <cell r="E135" t="str">
            <v>Сызрань</v>
          </cell>
          <cell r="F135" t="str">
            <v>Нрава - Сызрань</v>
          </cell>
          <cell r="H135">
            <v>29.6</v>
          </cell>
          <cell r="I135">
            <v>59.2</v>
          </cell>
          <cell r="J135">
            <v>4</v>
          </cell>
          <cell r="K135">
            <v>30</v>
          </cell>
          <cell r="L135">
            <v>120</v>
          </cell>
          <cell r="M135">
            <v>25</v>
          </cell>
          <cell r="N135">
            <v>6681.6703999999991</v>
          </cell>
          <cell r="O135">
            <v>156.01057698459425</v>
          </cell>
          <cell r="P135">
            <v>0</v>
          </cell>
          <cell r="Q135">
            <v>0</v>
          </cell>
          <cell r="R135">
            <v>0</v>
          </cell>
          <cell r="S135">
            <v>2418.5714285714289</v>
          </cell>
          <cell r="T135">
            <v>9256.2524055560225</v>
          </cell>
          <cell r="U135">
            <v>17491.669999999998</v>
          </cell>
          <cell r="V135">
            <v>0.38</v>
          </cell>
          <cell r="W135">
            <v>7.0000000000000007E-2</v>
          </cell>
          <cell r="X135">
            <v>10844.835399999998</v>
          </cell>
          <cell r="Y135">
            <v>321007.12783999997</v>
          </cell>
          <cell r="Z135">
            <v>7.6482905074241603E-2</v>
          </cell>
          <cell r="AA135">
            <v>24551.557686741657</v>
          </cell>
          <cell r="AB135">
            <v>0.15</v>
          </cell>
        </row>
        <row r="136">
          <cell r="A136" t="str">
            <v>SB-SZ-MOD-MO50Sl/Wh</v>
          </cell>
          <cell r="B136" t="str">
            <v>(SB-SZ-MOD-MO50Sl/Wh) Тумба п/рак. подвесная: MODUO SLIM для MODUO SLIM 50, белая, Сорт1</v>
          </cell>
          <cell r="C136" t="str">
            <v>CABINET FOR WASH-BASIN</v>
          </cell>
          <cell r="D136" t="str">
            <v>НРАВА</v>
          </cell>
          <cell r="E136" t="str">
            <v>Сызрань</v>
          </cell>
          <cell r="F136" t="str">
            <v>Нрава - Сызрань</v>
          </cell>
          <cell r="H136">
            <v>123.6</v>
          </cell>
          <cell r="I136">
            <v>247.2</v>
          </cell>
          <cell r="J136">
            <v>8</v>
          </cell>
          <cell r="K136">
            <v>30</v>
          </cell>
          <cell r="L136">
            <v>240</v>
          </cell>
          <cell r="M136">
            <v>25</v>
          </cell>
          <cell r="N136">
            <v>5229.4314999999997</v>
          </cell>
          <cell r="O136">
            <v>78.005288492297126</v>
          </cell>
          <cell r="P136">
            <v>0</v>
          </cell>
          <cell r="Q136">
            <v>0</v>
          </cell>
          <cell r="R136">
            <v>0</v>
          </cell>
          <cell r="S136">
            <v>1209.2857142857144</v>
          </cell>
          <cell r="T136">
            <v>6516.7225027780114</v>
          </cell>
          <cell r="U136">
            <v>14158.33</v>
          </cell>
          <cell r="V136">
            <v>0.38</v>
          </cell>
          <cell r="W136">
            <v>7.0000000000000007E-2</v>
          </cell>
          <cell r="X136">
            <v>8778.1646000000001</v>
          </cell>
          <cell r="Y136">
            <v>1084981.1445599999</v>
          </cell>
          <cell r="Z136">
            <v>0.18762129104095268</v>
          </cell>
          <cell r="AA136">
            <v>203565.5630974377</v>
          </cell>
          <cell r="AB136">
            <v>0.15</v>
          </cell>
        </row>
        <row r="137">
          <cell r="A137" t="str">
            <v>SB-SZ-MOD-MO60Sl/Wh</v>
          </cell>
          <cell r="B137" t="str">
            <v>(SB-SZ-MOD-MO60Sl/Wh) Тумба п/рак. подвесная: MODUO SLIM для MODUO SLIM 60, белая, Сорт1</v>
          </cell>
          <cell r="C137" t="str">
            <v>CABINET FOR WASH-BASIN</v>
          </cell>
          <cell r="D137" t="str">
            <v>НРАВА</v>
          </cell>
          <cell r="E137" t="str">
            <v>Сызрань</v>
          </cell>
          <cell r="F137" t="str">
            <v>Нрава - Сызрань</v>
          </cell>
          <cell r="H137">
            <v>182.8</v>
          </cell>
          <cell r="I137">
            <v>365.6</v>
          </cell>
          <cell r="J137">
            <v>6</v>
          </cell>
          <cell r="K137">
            <v>30</v>
          </cell>
          <cell r="L137">
            <v>180</v>
          </cell>
          <cell r="M137">
            <v>25</v>
          </cell>
          <cell r="N137">
            <v>5655.5178333333333</v>
          </cell>
          <cell r="O137">
            <v>104.00705132306284</v>
          </cell>
          <cell r="P137">
            <v>0</v>
          </cell>
          <cell r="Q137">
            <v>0</v>
          </cell>
          <cell r="R137">
            <v>0</v>
          </cell>
          <cell r="S137">
            <v>1612.3809523809525</v>
          </cell>
          <cell r="T137">
            <v>7371.9058370373486</v>
          </cell>
          <cell r="U137">
            <v>15825</v>
          </cell>
          <cell r="V137">
            <v>0.38</v>
          </cell>
          <cell r="W137">
            <v>7.0000000000000007E-2</v>
          </cell>
          <cell r="X137">
            <v>9811.5</v>
          </cell>
          <cell r="Y137">
            <v>1793542.2000000002</v>
          </cell>
          <cell r="Z137">
            <v>0.17864640095425274</v>
          </cell>
          <cell r="AA137">
            <v>320409.85898957262</v>
          </cell>
          <cell r="AB137">
            <v>0.15</v>
          </cell>
        </row>
        <row r="138">
          <cell r="A138" t="str">
            <v>SB-SZ-MOD-MO80Sl/Wh</v>
          </cell>
          <cell r="B138" t="str">
            <v>(SB-SZ-MOD-MO80Sl/Wh) Тумба п/рак. подвесная: MODUO SLIM для MODUO SLIM 80, белая, Сорт1</v>
          </cell>
          <cell r="C138" t="str">
            <v>CABINET FOR WASH-BASIN</v>
          </cell>
          <cell r="D138" t="str">
            <v>НРАВА</v>
          </cell>
          <cell r="E138" t="str">
            <v>Сызрань</v>
          </cell>
          <cell r="F138" t="str">
            <v>Нрава - Сызрань</v>
          </cell>
          <cell r="H138">
            <v>155.19999999999999</v>
          </cell>
          <cell r="I138">
            <v>310.39999999999998</v>
          </cell>
          <cell r="J138">
            <v>6</v>
          </cell>
          <cell r="K138">
            <v>30</v>
          </cell>
          <cell r="L138">
            <v>180</v>
          </cell>
          <cell r="M138">
            <v>25</v>
          </cell>
          <cell r="N138">
            <v>6430.015166666667</v>
          </cell>
          <cell r="O138">
            <v>104.00705132306284</v>
          </cell>
          <cell r="P138">
            <v>0</v>
          </cell>
          <cell r="Q138">
            <v>0</v>
          </cell>
          <cell r="R138">
            <v>0</v>
          </cell>
          <cell r="S138">
            <v>1612.3809523809525</v>
          </cell>
          <cell r="T138">
            <v>8146.4031703706823</v>
          </cell>
          <cell r="U138">
            <v>17491.669999999998</v>
          </cell>
          <cell r="V138">
            <v>0.38</v>
          </cell>
          <cell r="W138">
            <v>7.0000000000000007E-2</v>
          </cell>
          <cell r="X138">
            <v>10844.835399999998</v>
          </cell>
          <cell r="Y138">
            <v>1683118.4540799996</v>
          </cell>
          <cell r="Z138">
            <v>0.17882187051260506</v>
          </cell>
          <cell r="AA138">
            <v>300978.39025286969</v>
          </cell>
          <cell r="AB138">
            <v>0.15</v>
          </cell>
        </row>
        <row r="139">
          <cell r="A139" t="str">
            <v>B-SU-MEL-CM80</v>
          </cell>
          <cell r="B139" t="str">
            <v>(B-SU-MEL-CM80) Тумба п/рак.: MELAR для COMO/NATURE 80, белый, Сорт1</v>
          </cell>
          <cell r="C139" t="str">
            <v>CABINET FOR WASH-BASIN</v>
          </cell>
          <cell r="D139" t="str">
            <v>Акватек</v>
          </cell>
          <cell r="E139" t="str">
            <v>Сызрань</v>
          </cell>
          <cell r="F139" t="str">
            <v>Акватек - Сызрань</v>
          </cell>
          <cell r="H139">
            <v>74</v>
          </cell>
          <cell r="I139">
            <v>148</v>
          </cell>
          <cell r="J139">
            <v>4</v>
          </cell>
          <cell r="K139">
            <v>30</v>
          </cell>
          <cell r="L139">
            <v>120</v>
          </cell>
          <cell r="M139">
            <v>25</v>
          </cell>
          <cell r="N139">
            <v>6155.62</v>
          </cell>
          <cell r="O139">
            <v>156.01057698459425</v>
          </cell>
          <cell r="P139">
            <v>0</v>
          </cell>
          <cell r="Q139">
            <v>0</v>
          </cell>
          <cell r="R139">
            <v>0</v>
          </cell>
          <cell r="S139">
            <v>2418.5714285714289</v>
          </cell>
          <cell r="T139">
            <v>8730.2020055560224</v>
          </cell>
          <cell r="U139">
            <v>16658.330000000002</v>
          </cell>
          <cell r="V139">
            <v>0.38</v>
          </cell>
          <cell r="W139">
            <v>7.0000000000000007E-2</v>
          </cell>
          <cell r="X139">
            <v>10328.164600000002</v>
          </cell>
          <cell r="Y139">
            <v>764284.18040000019</v>
          </cell>
          <cell r="Z139">
            <v>8.4718931807494388E-2</v>
          </cell>
          <cell r="AA139">
            <v>64749.339360854356</v>
          </cell>
          <cell r="AB139">
            <v>0.2</v>
          </cell>
        </row>
        <row r="140">
          <cell r="A140" t="str">
            <v>B-SU-MEL-CM50</v>
          </cell>
          <cell r="B140" t="str">
            <v>(B-SU-MEL-CM50) Тумба п/рак.: MELAR для COMO/CITY/COLOUR/NATURE 50, белый, Сорт1</v>
          </cell>
          <cell r="C140" t="str">
            <v>CABINET FOR WASH-BASIN</v>
          </cell>
          <cell r="D140" t="str">
            <v>Акватек</v>
          </cell>
          <cell r="E140" t="str">
            <v>Сызрань</v>
          </cell>
          <cell r="F140" t="str">
            <v>Акватек - Сызрань</v>
          </cell>
          <cell r="H140">
            <v>28</v>
          </cell>
          <cell r="I140">
            <v>56</v>
          </cell>
          <cell r="J140">
            <v>6</v>
          </cell>
          <cell r="K140">
            <v>30</v>
          </cell>
          <cell r="L140">
            <v>180</v>
          </cell>
          <cell r="M140">
            <v>25</v>
          </cell>
          <cell r="N140">
            <v>4847.09</v>
          </cell>
          <cell r="O140">
            <v>104.00705132306284</v>
          </cell>
          <cell r="P140">
            <v>0</v>
          </cell>
          <cell r="Q140">
            <v>0</v>
          </cell>
          <cell r="R140">
            <v>0</v>
          </cell>
          <cell r="S140">
            <v>1612.3809523809525</v>
          </cell>
          <cell r="T140">
            <v>6563.4780037040155</v>
          </cell>
          <cell r="U140">
            <v>12491.67</v>
          </cell>
          <cell r="V140">
            <v>0.38</v>
          </cell>
          <cell r="W140">
            <v>7.0000000000000007E-2</v>
          </cell>
          <cell r="X140">
            <v>7744.8353999999999</v>
          </cell>
          <cell r="Y140">
            <v>216855.39120000001</v>
          </cell>
          <cell r="Z140">
            <v>8.2534861657096503E-2</v>
          </cell>
          <cell r="AA140">
            <v>17898.129712287544</v>
          </cell>
          <cell r="AB140">
            <v>0.2</v>
          </cell>
        </row>
        <row r="141">
          <cell r="A141" t="str">
            <v>B-SU-MEL-CM70</v>
          </cell>
          <cell r="B141" t="str">
            <v>(B-SU-MEL-CM70) Тумба п/рак.: MELAR для COMO/CITY 70, белый, Сорт1</v>
          </cell>
          <cell r="C141" t="str">
            <v>CABINET FOR WASH-BASIN</v>
          </cell>
          <cell r="D141" t="str">
            <v>Акватек</v>
          </cell>
          <cell r="E141" t="str">
            <v>Сызрань</v>
          </cell>
          <cell r="F141" t="str">
            <v>Акватек - Сызрань</v>
          </cell>
          <cell r="H141">
            <v>57.2</v>
          </cell>
          <cell r="I141">
            <v>114.4</v>
          </cell>
          <cell r="J141">
            <v>4</v>
          </cell>
          <cell r="K141">
            <v>30</v>
          </cell>
          <cell r="L141">
            <v>120</v>
          </cell>
          <cell r="M141">
            <v>25</v>
          </cell>
          <cell r="N141">
            <v>5824.8014999999996</v>
          </cell>
          <cell r="O141">
            <v>156.01057698459425</v>
          </cell>
          <cell r="P141">
            <v>0</v>
          </cell>
          <cell r="Q141">
            <v>0</v>
          </cell>
          <cell r="R141">
            <v>0</v>
          </cell>
          <cell r="S141">
            <v>2418.5714285714289</v>
          </cell>
          <cell r="T141">
            <v>8399.383505556023</v>
          </cell>
          <cell r="U141">
            <v>14991.67</v>
          </cell>
          <cell r="V141">
            <v>0.38</v>
          </cell>
          <cell r="W141">
            <v>7.0000000000000007E-2</v>
          </cell>
          <cell r="X141">
            <v>9294.8353999999999</v>
          </cell>
          <cell r="Y141">
            <v>531664.58487999998</v>
          </cell>
          <cell r="Z141">
            <v>2.6338650003847962E-2</v>
          </cell>
          <cell r="AA141">
            <v>14003.327420595437</v>
          </cell>
          <cell r="AB141">
            <v>0.2</v>
          </cell>
        </row>
        <row r="142">
          <cell r="A142" t="str">
            <v>B-SU-MEL-CM40</v>
          </cell>
          <cell r="B142" t="str">
            <v>(B-SU-MEL-CM40) Тумба п/рак.: MELAR для COMO 40, белый, Сорт1</v>
          </cell>
          <cell r="C142" t="str">
            <v>CABINET FOR WASH-BASIN</v>
          </cell>
          <cell r="D142" t="str">
            <v>Акватек</v>
          </cell>
          <cell r="E142" t="str">
            <v>Сызрань</v>
          </cell>
          <cell r="F142" t="str">
            <v>Акватек - Сызрань</v>
          </cell>
          <cell r="H142">
            <v>41.2</v>
          </cell>
          <cell r="I142">
            <v>82.4</v>
          </cell>
          <cell r="J142">
            <v>14</v>
          </cell>
          <cell r="K142">
            <v>30</v>
          </cell>
          <cell r="L142">
            <v>420</v>
          </cell>
          <cell r="M142">
            <v>25</v>
          </cell>
          <cell r="N142">
            <v>2703.6809999999996</v>
          </cell>
          <cell r="O142">
            <v>44.574450567026929</v>
          </cell>
          <cell r="P142">
            <v>0</v>
          </cell>
          <cell r="Q142">
            <v>0</v>
          </cell>
          <cell r="R142">
            <v>0</v>
          </cell>
          <cell r="S142">
            <v>691.0204081632653</v>
          </cell>
          <cell r="T142">
            <v>3439.2758587302915</v>
          </cell>
          <cell r="U142">
            <v>8325</v>
          </cell>
          <cell r="V142">
            <v>0.38</v>
          </cell>
          <cell r="W142">
            <v>7.0000000000000007E-2</v>
          </cell>
          <cell r="X142">
            <v>5161.5</v>
          </cell>
          <cell r="Y142">
            <v>212653.80000000002</v>
          </cell>
          <cell r="Z142">
            <v>0.26366737213401303</v>
          </cell>
          <cell r="AA142">
            <v>56069.86862031198</v>
          </cell>
          <cell r="AB142">
            <v>0.2</v>
          </cell>
        </row>
        <row r="143">
          <cell r="A143" t="str">
            <v>B-SU-MEL-CM60</v>
          </cell>
          <cell r="B143" t="str">
            <v>(B-SU-MEL-CM60) Тумба п/рак.: MELAR для COMO/CITY/COLOUR/NATURE 60, белый, Сорт1</v>
          </cell>
          <cell r="C143" t="str">
            <v>CABINET FOR WASH-BASIN</v>
          </cell>
          <cell r="D143" t="str">
            <v>Акватек</v>
          </cell>
          <cell r="E143" t="str">
            <v>Сызрань</v>
          </cell>
          <cell r="F143" t="str">
            <v>Акватек - Сызрань</v>
          </cell>
          <cell r="H143">
            <v>60.4</v>
          </cell>
          <cell r="I143">
            <v>120.8</v>
          </cell>
          <cell r="J143">
            <v>4</v>
          </cell>
          <cell r="K143">
            <v>30</v>
          </cell>
          <cell r="L143">
            <v>120</v>
          </cell>
          <cell r="M143">
            <v>25</v>
          </cell>
          <cell r="N143">
            <v>5417.4984999999997</v>
          </cell>
          <cell r="O143">
            <v>156.01057698459425</v>
          </cell>
          <cell r="P143">
            <v>0</v>
          </cell>
          <cell r="Q143">
            <v>0</v>
          </cell>
          <cell r="R143">
            <v>0</v>
          </cell>
          <cell r="S143">
            <v>2418.5714285714289</v>
          </cell>
          <cell r="T143">
            <v>7992.0805055560231</v>
          </cell>
          <cell r="U143">
            <v>14158.33</v>
          </cell>
          <cell r="V143">
            <v>0.38</v>
          </cell>
          <cell r="W143">
            <v>7.0000000000000007E-2</v>
          </cell>
          <cell r="X143">
            <v>8778.1646000000001</v>
          </cell>
          <cell r="Y143">
            <v>530201.14183999994</v>
          </cell>
          <cell r="Z143">
            <v>1.9549937858761069E-2</v>
          </cell>
          <cell r="AA143">
            <v>10365.399375616162</v>
          </cell>
          <cell r="AB143">
            <v>0.2</v>
          </cell>
        </row>
        <row r="144">
          <cell r="C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e">
            <v>#N/A</v>
          </cell>
          <cell r="N144">
            <v>0</v>
          </cell>
          <cell r="O144" t="str">
            <v/>
          </cell>
          <cell r="P144">
            <v>0</v>
          </cell>
          <cell r="Q144">
            <v>0</v>
          </cell>
          <cell r="R144">
            <v>0</v>
          </cell>
          <cell r="S144" t="str">
            <v/>
          </cell>
          <cell r="T144">
            <v>0</v>
          </cell>
        </row>
        <row r="145">
          <cell r="A145" t="str">
            <v>B-SL-MEL</v>
          </cell>
          <cell r="B145" t="str">
            <v>(B-SL-MEL) Пенал: MELAR, белый, Сорт1</v>
          </cell>
          <cell r="C145" t="str">
            <v>PILLAR</v>
          </cell>
          <cell r="D145" t="str">
            <v>Акватек</v>
          </cell>
          <cell r="E145" t="str">
            <v>Сызрань</v>
          </cell>
          <cell r="F145" t="str">
            <v>Акватек - Сызрань</v>
          </cell>
          <cell r="H145">
            <v>22.4</v>
          </cell>
          <cell r="I145">
            <v>44.8</v>
          </cell>
          <cell r="J145">
            <v>10</v>
          </cell>
          <cell r="K145">
            <v>30</v>
          </cell>
          <cell r="L145">
            <v>300</v>
          </cell>
          <cell r="M145">
            <v>25</v>
          </cell>
          <cell r="N145">
            <v>4654.4964999999993</v>
          </cell>
          <cell r="O145">
            <v>62.404230793837698</v>
          </cell>
          <cell r="P145">
            <v>0</v>
          </cell>
          <cell r="Q145">
            <v>0</v>
          </cell>
          <cell r="R145">
            <v>0</v>
          </cell>
          <cell r="S145">
            <v>967.42857142857144</v>
          </cell>
          <cell r="T145">
            <v>5684.3293022224088</v>
          </cell>
          <cell r="U145">
            <v>14991.67</v>
          </cell>
          <cell r="V145">
            <v>0.38</v>
          </cell>
          <cell r="W145">
            <v>7.0000000000000007E-2</v>
          </cell>
          <cell r="X145">
            <v>9294.8353999999999</v>
          </cell>
          <cell r="Y145">
            <v>208204.31295999998</v>
          </cell>
          <cell r="Z145">
            <v>0.31844217701559197</v>
          </cell>
          <cell r="AA145">
            <v>66301.034683018021</v>
          </cell>
          <cell r="AB145">
            <v>0.15</v>
          </cell>
        </row>
        <row r="146">
          <cell r="A146" t="str">
            <v>SP-SL-LOU/Wh</v>
          </cell>
          <cell r="B146" t="str">
            <v>(SP-SL-LOU/Wh) Пенал: LOUNA, универсальный, белый, Сорт1</v>
          </cell>
          <cell r="C146" t="str">
            <v>PILLAR</v>
          </cell>
          <cell r="D146" t="str">
            <v>Спектрум М</v>
          </cell>
          <cell r="E146" t="str">
            <v>Сызрань</v>
          </cell>
          <cell r="F146" t="str">
            <v>Спектрум М</v>
          </cell>
          <cell r="H146">
            <v>63.2</v>
          </cell>
          <cell r="I146">
            <v>126.4</v>
          </cell>
          <cell r="J146">
            <v>6</v>
          </cell>
          <cell r="K146">
            <v>30</v>
          </cell>
          <cell r="L146">
            <v>180</v>
          </cell>
          <cell r="M146">
            <v>25</v>
          </cell>
          <cell r="N146">
            <v>7952.5</v>
          </cell>
          <cell r="O146">
            <v>104.00705132306284</v>
          </cell>
          <cell r="P146">
            <v>0</v>
          </cell>
          <cell r="Q146">
            <v>0</v>
          </cell>
          <cell r="R146">
            <v>0</v>
          </cell>
          <cell r="S146">
            <v>1612.3809523809525</v>
          </cell>
          <cell r="T146">
            <v>9668.8880037040162</v>
          </cell>
          <cell r="U146">
            <v>18325</v>
          </cell>
          <cell r="V146">
            <v>0.38</v>
          </cell>
          <cell r="W146">
            <v>7.0000000000000007E-2</v>
          </cell>
          <cell r="X146">
            <v>11361.5</v>
          </cell>
          <cell r="Y146">
            <v>718046.8</v>
          </cell>
          <cell r="Z146">
            <v>7.8977863512386864E-2</v>
          </cell>
          <cell r="AA146">
            <v>56709.802165906156</v>
          </cell>
          <cell r="AB146">
            <v>0.15</v>
          </cell>
        </row>
        <row r="147">
          <cell r="A147" t="str">
            <v>SB-SL-MOD/Wh</v>
          </cell>
          <cell r="B147" t="str">
            <v>(SB-SL-MOD/Wh) Пенал: MODUO, универсальный, белый, Сорт1</v>
          </cell>
          <cell r="C147" t="str">
            <v>PILLAR</v>
          </cell>
          <cell r="D147" t="str">
            <v>НРАВА</v>
          </cell>
          <cell r="E147" t="str">
            <v>Сызрань</v>
          </cell>
          <cell r="F147" t="str">
            <v>Нрава - Сызрань</v>
          </cell>
          <cell r="H147">
            <v>57.2</v>
          </cell>
          <cell r="I147">
            <v>114.4</v>
          </cell>
          <cell r="J147">
            <v>6</v>
          </cell>
          <cell r="K147">
            <v>30</v>
          </cell>
          <cell r="L147">
            <v>180</v>
          </cell>
          <cell r="M147">
            <v>25</v>
          </cell>
          <cell r="N147">
            <v>8049.7526666666672</v>
          </cell>
          <cell r="O147">
            <v>104.00705132306284</v>
          </cell>
          <cell r="P147">
            <v>0</v>
          </cell>
          <cell r="Q147">
            <v>0</v>
          </cell>
          <cell r="R147">
            <v>0</v>
          </cell>
          <cell r="S147">
            <v>1612.3809523809525</v>
          </cell>
          <cell r="T147">
            <v>9766.1406703706834</v>
          </cell>
          <cell r="U147">
            <v>18741.669999999998</v>
          </cell>
          <cell r="V147">
            <v>0.38</v>
          </cell>
          <cell r="W147">
            <v>7.0000000000000007E-2</v>
          </cell>
          <cell r="X147">
            <v>11619.835399999998</v>
          </cell>
          <cell r="Y147">
            <v>664654.58487999998</v>
          </cell>
          <cell r="Z147">
            <v>8.9528484338884357E-2</v>
          </cell>
          <cell r="AA147">
            <v>59505.517593196761</v>
          </cell>
          <cell r="AB147">
            <v>0.15</v>
          </cell>
        </row>
        <row r="148">
          <cell r="A148" t="str">
            <v>SB-SL-LAR/Wh</v>
          </cell>
          <cell r="B148" t="str">
            <v>(SB-SL-LAR/Wh) Пенал: LARA, универсальный, белый, Сорт1</v>
          </cell>
          <cell r="C148" t="str">
            <v>PILLAR</v>
          </cell>
          <cell r="D148" t="str">
            <v>АВН</v>
          </cell>
          <cell r="E148" t="str">
            <v>Сызрань</v>
          </cell>
          <cell r="F148" t="str">
            <v>АВН - Сызрань</v>
          </cell>
          <cell r="H148">
            <v>76</v>
          </cell>
          <cell r="I148">
            <v>152</v>
          </cell>
          <cell r="J148">
            <v>6</v>
          </cell>
          <cell r="K148">
            <v>30</v>
          </cell>
          <cell r="L148">
            <v>180</v>
          </cell>
          <cell r="M148">
            <v>25</v>
          </cell>
          <cell r="N148">
            <v>5625</v>
          </cell>
          <cell r="O148">
            <v>104.00705132306284</v>
          </cell>
          <cell r="P148">
            <v>0</v>
          </cell>
          <cell r="Q148">
            <v>0</v>
          </cell>
          <cell r="R148">
            <v>0</v>
          </cell>
          <cell r="S148">
            <v>1612.3809523809525</v>
          </cell>
          <cell r="T148">
            <v>7341.3880037040153</v>
          </cell>
          <cell r="U148">
            <v>15825</v>
          </cell>
          <cell r="V148">
            <v>0.38</v>
          </cell>
          <cell r="W148">
            <v>7.0000000000000007E-2</v>
          </cell>
          <cell r="X148">
            <v>9811.5</v>
          </cell>
          <cell r="Y148">
            <v>745674</v>
          </cell>
          <cell r="Z148">
            <v>0.18175681560372875</v>
          </cell>
          <cell r="AA148">
            <v>135531.33171849482</v>
          </cell>
          <cell r="AB148">
            <v>0.15</v>
          </cell>
        </row>
        <row r="149">
          <cell r="B149" t="str">
            <v>Смесители: СКИДКА</v>
          </cell>
          <cell r="C149" t="str">
            <v/>
          </cell>
          <cell r="D149" t="str">
            <v/>
          </cell>
          <cell r="F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e">
            <v>#N/A</v>
          </cell>
          <cell r="N149">
            <v>0</v>
          </cell>
          <cell r="O149" t="str">
            <v/>
          </cell>
          <cell r="P149">
            <v>0</v>
          </cell>
          <cell r="Q149">
            <v>0</v>
          </cell>
          <cell r="R149">
            <v>0</v>
          </cell>
          <cell r="S149" t="str">
            <v/>
          </cell>
          <cell r="T149">
            <v>0</v>
          </cell>
        </row>
        <row r="150">
          <cell r="A150">
            <v>63106</v>
          </cell>
          <cell r="B150" t="str">
            <v>Смеситель для раковины SENSE сенсорный</v>
          </cell>
          <cell r="C150" t="str">
            <v>FAUCETS</v>
          </cell>
          <cell r="D150" t="str">
            <v>Cersanit S.A. Китай</v>
          </cell>
          <cell r="E150" t="str">
            <v>Сызрань</v>
          </cell>
          <cell r="F150" t="str">
            <v>Ningbo</v>
          </cell>
          <cell r="H150">
            <v>16</v>
          </cell>
          <cell r="I150">
            <v>32</v>
          </cell>
          <cell r="J150">
            <v>240</v>
          </cell>
          <cell r="K150">
            <v>32</v>
          </cell>
          <cell r="L150">
            <v>7680</v>
          </cell>
          <cell r="M150">
            <v>25</v>
          </cell>
          <cell r="N150">
            <v>4044.9889268292682</v>
          </cell>
          <cell r="O150">
            <v>2.6001762830765709</v>
          </cell>
          <cell r="P150">
            <v>0</v>
          </cell>
          <cell r="Q150">
            <v>0</v>
          </cell>
          <cell r="R150">
            <v>0</v>
          </cell>
          <cell r="S150">
            <v>40.30952380952381</v>
          </cell>
          <cell r="T150">
            <v>4087.8986269218685</v>
          </cell>
          <cell r="U150">
            <v>14158.33</v>
          </cell>
          <cell r="V150">
            <v>0.44</v>
          </cell>
          <cell r="W150">
            <v>7.0000000000000007E-2</v>
          </cell>
          <cell r="X150">
            <v>7928.6648000000005</v>
          </cell>
          <cell r="Y150">
            <v>126858.63680000001</v>
          </cell>
          <cell r="Z150">
            <v>0.41441525401327739</v>
          </cell>
          <cell r="AA150">
            <v>52572.154193250099</v>
          </cell>
          <cell r="AB150">
            <v>0.2</v>
          </cell>
        </row>
        <row r="151">
          <cell r="C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e">
            <v>#N/A</v>
          </cell>
          <cell r="N151">
            <v>0</v>
          </cell>
          <cell r="O151" t="str">
            <v/>
          </cell>
          <cell r="P151">
            <v>0</v>
          </cell>
          <cell r="Q151">
            <v>0</v>
          </cell>
          <cell r="R151">
            <v>0</v>
          </cell>
          <cell r="S151" t="str">
            <v/>
          </cell>
          <cell r="T151">
            <v>0</v>
          </cell>
        </row>
        <row r="152">
          <cell r="A152">
            <v>63053</v>
          </cell>
          <cell r="B152" t="str">
            <v>Смеситель для биде ODRA однорычажный</v>
          </cell>
          <cell r="C152" t="str">
            <v>FAUCETS</v>
          </cell>
          <cell r="D152" t="str">
            <v>Cersanit S.A. Китай</v>
          </cell>
          <cell r="E152" t="str">
            <v>Сызрань</v>
          </cell>
          <cell r="F152" t="str">
            <v>Ningbo</v>
          </cell>
          <cell r="H152">
            <v>58</v>
          </cell>
          <cell r="I152">
            <v>116</v>
          </cell>
          <cell r="J152">
            <v>240</v>
          </cell>
          <cell r="K152">
            <v>32</v>
          </cell>
          <cell r="L152">
            <v>7680</v>
          </cell>
          <cell r="M152">
            <v>25</v>
          </cell>
          <cell r="N152">
            <v>2149.6179566563465</v>
          </cell>
          <cell r="O152">
            <v>2.6001762830765709</v>
          </cell>
          <cell r="P152">
            <v>0</v>
          </cell>
          <cell r="Q152">
            <v>0</v>
          </cell>
          <cell r="R152">
            <v>0</v>
          </cell>
          <cell r="S152">
            <v>40.30952380952381</v>
          </cell>
          <cell r="T152">
            <v>2192.5276567489468</v>
          </cell>
          <cell r="U152">
            <v>7491.67</v>
          </cell>
          <cell r="V152">
            <v>0.44</v>
          </cell>
          <cell r="W152">
            <v>7.0000000000000007E-2</v>
          </cell>
          <cell r="X152">
            <v>4195.3352000000004</v>
          </cell>
          <cell r="Y152">
            <v>243329.44160000002</v>
          </cell>
          <cell r="Z152">
            <v>0.40738915909533358</v>
          </cell>
          <cell r="AA152">
            <v>99129.776596561089</v>
          </cell>
          <cell r="AB152">
            <v>0.2</v>
          </cell>
        </row>
        <row r="153">
          <cell r="A153">
            <v>63051</v>
          </cell>
          <cell r="B153" t="str">
            <v>Смеситель для ванны ODRA однорычажный</v>
          </cell>
          <cell r="C153" t="str">
            <v>FAUCETS</v>
          </cell>
          <cell r="D153" t="str">
            <v>Cersanit S.A. Китай</v>
          </cell>
          <cell r="E153" t="str">
            <v>Сызрань</v>
          </cell>
          <cell r="F153" t="str">
            <v>Ningbo</v>
          </cell>
          <cell r="H153">
            <v>95.2</v>
          </cell>
          <cell r="I153">
            <v>190.4</v>
          </cell>
          <cell r="J153">
            <v>170</v>
          </cell>
          <cell r="K153">
            <v>32</v>
          </cell>
          <cell r="L153">
            <v>5440</v>
          </cell>
          <cell r="M153">
            <v>25</v>
          </cell>
          <cell r="N153">
            <v>3613.8246575342469</v>
          </cell>
          <cell r="O153">
            <v>3.6708371055198645</v>
          </cell>
          <cell r="P153">
            <v>0</v>
          </cell>
          <cell r="Q153">
            <v>0</v>
          </cell>
          <cell r="R153">
            <v>0</v>
          </cell>
          <cell r="S153">
            <v>56.907563025210088</v>
          </cell>
          <cell r="T153">
            <v>3674.4030576649766</v>
          </cell>
          <cell r="U153">
            <v>10825</v>
          </cell>
          <cell r="V153">
            <v>0.44</v>
          </cell>
          <cell r="W153">
            <v>7.0000000000000007E-2</v>
          </cell>
          <cell r="X153">
            <v>6062.0000000000009</v>
          </cell>
          <cell r="Y153">
            <v>577102.40000000014</v>
          </cell>
          <cell r="Z153">
            <v>0.32386290701666509</v>
          </cell>
          <cell r="AA153">
            <v>186902.0609102943</v>
          </cell>
          <cell r="AB153">
            <v>0.2</v>
          </cell>
        </row>
        <row r="154">
          <cell r="A154">
            <v>63052</v>
          </cell>
          <cell r="B154" t="str">
            <v>Смеситель для душа ODRA однорычажный</v>
          </cell>
          <cell r="C154" t="str">
            <v>FAUCETS</v>
          </cell>
          <cell r="D154" t="str">
            <v>Cersanit S.A. Китай</v>
          </cell>
          <cell r="E154" t="str">
            <v>Сызрань</v>
          </cell>
          <cell r="F154" t="str">
            <v>Ningbo</v>
          </cell>
          <cell r="H154">
            <v>45.2</v>
          </cell>
          <cell r="I154">
            <v>90.4</v>
          </cell>
          <cell r="J154">
            <v>160</v>
          </cell>
          <cell r="K154">
            <v>32</v>
          </cell>
          <cell r="L154">
            <v>5120</v>
          </cell>
          <cell r="M154">
            <v>25</v>
          </cell>
          <cell r="N154">
            <v>2762.471020408163</v>
          </cell>
          <cell r="O154">
            <v>3.9002644246148561</v>
          </cell>
          <cell r="P154">
            <v>0</v>
          </cell>
          <cell r="Q154">
            <v>0</v>
          </cell>
          <cell r="R154">
            <v>0</v>
          </cell>
          <cell r="S154">
            <v>60.464285714285715</v>
          </cell>
          <cell r="T154">
            <v>2826.8355705470635</v>
          </cell>
          <cell r="U154">
            <v>8325</v>
          </cell>
          <cell r="V154">
            <v>0.44</v>
          </cell>
          <cell r="W154">
            <v>7.0000000000000007E-2</v>
          </cell>
          <cell r="X154">
            <v>4662</v>
          </cell>
          <cell r="Y154">
            <v>210722.40000000002</v>
          </cell>
          <cell r="Z154">
            <v>0.32364316376081859</v>
          </cell>
          <cell r="AA154">
            <v>68198.864211272725</v>
          </cell>
          <cell r="AB154">
            <v>0.2</v>
          </cell>
        </row>
        <row r="155">
          <cell r="A155">
            <v>63050</v>
          </cell>
          <cell r="B155" t="str">
            <v>Смеситель для раковины ODRA однорычажный клик клак</v>
          </cell>
          <cell r="C155" t="str">
            <v>FAUCETS</v>
          </cell>
          <cell r="D155" t="str">
            <v>Cersanit S.A. Китай</v>
          </cell>
          <cell r="E155" t="str">
            <v>Сызрань</v>
          </cell>
          <cell r="F155" t="str">
            <v>Ningbo</v>
          </cell>
          <cell r="H155">
            <v>155.19999999999999</v>
          </cell>
          <cell r="I155">
            <v>310.39999999999998</v>
          </cell>
          <cell r="J155">
            <v>240</v>
          </cell>
          <cell r="K155">
            <v>32</v>
          </cell>
          <cell r="L155">
            <v>7680</v>
          </cell>
          <cell r="M155">
            <v>25</v>
          </cell>
          <cell r="N155">
            <v>2726.1572344013489</v>
          </cell>
          <cell r="O155">
            <v>2.6001762830765709</v>
          </cell>
          <cell r="P155">
            <v>0</v>
          </cell>
          <cell r="Q155">
            <v>0</v>
          </cell>
          <cell r="R155">
            <v>0</v>
          </cell>
          <cell r="S155">
            <v>40.30952380952381</v>
          </cell>
          <cell r="T155">
            <v>2769.0669344939492</v>
          </cell>
          <cell r="U155">
            <v>9158.33</v>
          </cell>
          <cell r="V155">
            <v>0.44</v>
          </cell>
          <cell r="W155">
            <v>7.0000000000000007E-2</v>
          </cell>
          <cell r="X155">
            <v>5128.6648000000005</v>
          </cell>
          <cell r="Y155">
            <v>795968.77696000005</v>
          </cell>
          <cell r="Z155">
            <v>0.3900803440119639</v>
          </cell>
          <cell r="AA155">
            <v>310491.774339339</v>
          </cell>
          <cell r="AB155">
            <v>0.2</v>
          </cell>
        </row>
        <row r="156">
          <cell r="A156">
            <v>63054</v>
          </cell>
          <cell r="B156" t="str">
            <v>Смеситель для раковины высокий ODRA однорычажный клик клак</v>
          </cell>
          <cell r="C156" t="str">
            <v>FAUCETS</v>
          </cell>
          <cell r="D156" t="str">
            <v>Cersanit S.A. Китай</v>
          </cell>
          <cell r="E156" t="str">
            <v>Сызрань</v>
          </cell>
          <cell r="F156" t="str">
            <v>Ningbo</v>
          </cell>
          <cell r="H156">
            <v>116</v>
          </cell>
          <cell r="I156">
            <v>232</v>
          </cell>
          <cell r="J156">
            <v>120</v>
          </cell>
          <cell r="K156">
            <v>32</v>
          </cell>
          <cell r="L156">
            <v>3840</v>
          </cell>
          <cell r="M156">
            <v>25</v>
          </cell>
          <cell r="N156">
            <v>4200.4606120218577</v>
          </cell>
          <cell r="O156">
            <v>5.2003525661531418</v>
          </cell>
          <cell r="P156">
            <v>0</v>
          </cell>
          <cell r="Q156">
            <v>0</v>
          </cell>
          <cell r="R156">
            <v>0</v>
          </cell>
          <cell r="S156">
            <v>80.61904761904762</v>
          </cell>
          <cell r="T156">
            <v>4286.2800122070585</v>
          </cell>
          <cell r="U156">
            <v>12491.67</v>
          </cell>
          <cell r="V156">
            <v>0.44</v>
          </cell>
          <cell r="W156">
            <v>7.0000000000000007E-2</v>
          </cell>
          <cell r="X156">
            <v>6995.3352000000004</v>
          </cell>
          <cell r="Y156">
            <v>811458.88320000004</v>
          </cell>
          <cell r="Z156">
            <v>0.31726595800483459</v>
          </cell>
          <cell r="AA156">
            <v>257448.27995998121</v>
          </cell>
          <cell r="AB156">
            <v>0.2</v>
          </cell>
        </row>
        <row r="157">
          <cell r="A157">
            <v>63058</v>
          </cell>
          <cell r="B157" t="str">
            <v>Смеситель для биде WISLA однорычажный</v>
          </cell>
          <cell r="C157" t="str">
            <v>FAUCETS</v>
          </cell>
          <cell r="D157" t="str">
            <v>Cersanit S.A. Китай</v>
          </cell>
          <cell r="E157" t="str">
            <v>Сызрань</v>
          </cell>
          <cell r="F157" t="str">
            <v>Ningbo</v>
          </cell>
          <cell r="H157">
            <v>12.4</v>
          </cell>
          <cell r="I157">
            <v>24.8</v>
          </cell>
          <cell r="J157">
            <v>170</v>
          </cell>
          <cell r="K157">
            <v>32</v>
          </cell>
          <cell r="L157">
            <v>5440</v>
          </cell>
          <cell r="M157">
            <v>25</v>
          </cell>
          <cell r="N157">
            <v>1763.0093333333334</v>
          </cell>
          <cell r="O157">
            <v>3.6708371055198645</v>
          </cell>
          <cell r="P157">
            <v>0</v>
          </cell>
          <cell r="Q157">
            <v>0</v>
          </cell>
          <cell r="R157">
            <v>0</v>
          </cell>
          <cell r="S157">
            <v>56.907563025210088</v>
          </cell>
          <cell r="T157">
            <v>1823.5877334640634</v>
          </cell>
          <cell r="U157">
            <v>6658.33</v>
          </cell>
          <cell r="V157">
            <v>0.44</v>
          </cell>
          <cell r="W157">
            <v>7.0000000000000007E-2</v>
          </cell>
          <cell r="X157">
            <v>3728.6648000000005</v>
          </cell>
          <cell r="Y157">
            <v>46235.443520000008</v>
          </cell>
          <cell r="Z157">
            <v>0.44092741469706165</v>
          </cell>
          <cell r="AA157">
            <v>20386.474578645615</v>
          </cell>
          <cell r="AB157">
            <v>0.2</v>
          </cell>
        </row>
        <row r="158">
          <cell r="C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e">
            <v>#N/A</v>
          </cell>
          <cell r="N158">
            <v>0</v>
          </cell>
          <cell r="O158" t="str">
            <v/>
          </cell>
          <cell r="P158">
            <v>0</v>
          </cell>
          <cell r="Q158">
            <v>0</v>
          </cell>
          <cell r="R158">
            <v>0</v>
          </cell>
          <cell r="S158" t="str">
            <v/>
          </cell>
          <cell r="T158">
            <v>0</v>
          </cell>
        </row>
        <row r="159">
          <cell r="A159">
            <v>63057</v>
          </cell>
          <cell r="B159" t="str">
            <v>Смеситель для душа WISLA однорычажный</v>
          </cell>
          <cell r="C159" t="str">
            <v>FAUCETS</v>
          </cell>
          <cell r="D159" t="str">
            <v>Cersanit S.A. Китай</v>
          </cell>
          <cell r="E159" t="str">
            <v>Сызрань</v>
          </cell>
          <cell r="F159" t="str">
            <v>Ningbo</v>
          </cell>
          <cell r="H159">
            <v>18.399999999999999</v>
          </cell>
          <cell r="I159">
            <v>36.799999999999997</v>
          </cell>
          <cell r="J159">
            <v>170</v>
          </cell>
          <cell r="K159">
            <v>32</v>
          </cell>
          <cell r="L159">
            <v>5440</v>
          </cell>
          <cell r="M159">
            <v>25</v>
          </cell>
          <cell r="N159">
            <v>1814.6942647058822</v>
          </cell>
          <cell r="O159">
            <v>3.6708371055198645</v>
          </cell>
          <cell r="P159">
            <v>0</v>
          </cell>
          <cell r="Q159">
            <v>0</v>
          </cell>
          <cell r="R159">
            <v>0</v>
          </cell>
          <cell r="S159">
            <v>56.907563025210088</v>
          </cell>
          <cell r="T159">
            <v>1875.2726648366122</v>
          </cell>
          <cell r="U159">
            <v>7158.33</v>
          </cell>
          <cell r="V159">
            <v>0.44</v>
          </cell>
          <cell r="W159">
            <v>7.0000000000000007E-2</v>
          </cell>
          <cell r="X159">
            <v>4008.6648000000005</v>
          </cell>
          <cell r="Y159">
            <v>73759.432320000007</v>
          </cell>
          <cell r="Z159">
            <v>0.46219519256471331</v>
          </cell>
          <cell r="AA159">
            <v>34091.25502460634</v>
          </cell>
          <cell r="AB159">
            <v>0.2</v>
          </cell>
        </row>
        <row r="160">
          <cell r="A160">
            <v>63055</v>
          </cell>
          <cell r="B160" t="str">
            <v>Смеситель для раковины WISLA однорычажный клик клак</v>
          </cell>
          <cell r="C160" t="str">
            <v>FAUCETS</v>
          </cell>
          <cell r="D160" t="str">
            <v>Cersanit S.A. Китай</v>
          </cell>
          <cell r="E160" t="str">
            <v>Сызрань</v>
          </cell>
          <cell r="F160" t="str">
            <v>Ningbo</v>
          </cell>
          <cell r="H160">
            <v>58</v>
          </cell>
          <cell r="I160">
            <v>116</v>
          </cell>
          <cell r="J160">
            <v>240</v>
          </cell>
          <cell r="K160">
            <v>32</v>
          </cell>
          <cell r="L160">
            <v>7680</v>
          </cell>
          <cell r="M160">
            <v>25</v>
          </cell>
          <cell r="N160">
            <v>2108.3188030888027</v>
          </cell>
          <cell r="O160">
            <v>2.6001762830765709</v>
          </cell>
          <cell r="P160">
            <v>0</v>
          </cell>
          <cell r="Q160">
            <v>0</v>
          </cell>
          <cell r="R160">
            <v>0</v>
          </cell>
          <cell r="S160">
            <v>40.30952380952381</v>
          </cell>
          <cell r="T160">
            <v>2151.2285031814031</v>
          </cell>
          <cell r="U160">
            <v>8325</v>
          </cell>
          <cell r="V160">
            <v>0.44</v>
          </cell>
          <cell r="W160">
            <v>7.0000000000000007E-2</v>
          </cell>
          <cell r="X160">
            <v>4662</v>
          </cell>
          <cell r="Y160">
            <v>270396</v>
          </cell>
          <cell r="Z160">
            <v>0.46856102462861365</v>
          </cell>
          <cell r="AA160">
            <v>126697.02681547862</v>
          </cell>
          <cell r="AB160">
            <v>0.2</v>
          </cell>
        </row>
        <row r="161">
          <cell r="A161">
            <v>63059</v>
          </cell>
          <cell r="B161" t="str">
            <v>Смеситель для раковины высокий WISLA однорычажный клик клак</v>
          </cell>
          <cell r="C161" t="str">
            <v>FAUCETS</v>
          </cell>
          <cell r="D161" t="str">
            <v>Cersanit S.A. Китай</v>
          </cell>
          <cell r="E161" t="str">
            <v>Сызрань</v>
          </cell>
          <cell r="F161" t="str">
            <v>Ningbo</v>
          </cell>
          <cell r="H161">
            <v>59.2</v>
          </cell>
          <cell r="I161">
            <v>118.4</v>
          </cell>
          <cell r="J161">
            <v>170</v>
          </cell>
          <cell r="K161">
            <v>32</v>
          </cell>
          <cell r="L161">
            <v>5440</v>
          </cell>
          <cell r="M161">
            <v>25</v>
          </cell>
          <cell r="N161">
            <v>3850.7498989898991</v>
          </cell>
          <cell r="O161">
            <v>3.6708371055198645</v>
          </cell>
          <cell r="P161">
            <v>0</v>
          </cell>
          <cell r="Q161">
            <v>0</v>
          </cell>
          <cell r="R161">
            <v>0</v>
          </cell>
          <cell r="S161">
            <v>56.907563025210088</v>
          </cell>
          <cell r="T161">
            <v>3911.3282991206288</v>
          </cell>
          <cell r="U161">
            <v>12158.33</v>
          </cell>
          <cell r="V161">
            <v>0.44</v>
          </cell>
          <cell r="W161">
            <v>7.0000000000000007E-2</v>
          </cell>
          <cell r="X161">
            <v>6808.6648000000005</v>
          </cell>
          <cell r="Y161">
            <v>403072.95616000006</v>
          </cell>
          <cell r="Z161">
            <v>0.35553666335275769</v>
          </cell>
          <cell r="AA161">
            <v>143307.21392085881</v>
          </cell>
          <cell r="AB161">
            <v>0.2</v>
          </cell>
        </row>
        <row r="162">
          <cell r="A162">
            <v>63112</v>
          </cell>
          <cell r="B162" t="str">
            <v>Душевая система BRASKO BLACK (смеситель термостатический) 3 режима шланг 150 металл черный</v>
          </cell>
          <cell r="C162" t="str">
            <v>SHOWER SYSTEM</v>
          </cell>
          <cell r="D162" t="str">
            <v>Cersanit S.A. Китай</v>
          </cell>
          <cell r="E162" t="str">
            <v>Сызрань</v>
          </cell>
          <cell r="F162" t="str">
            <v>Ningbo</v>
          </cell>
          <cell r="H162">
            <v>268.8</v>
          </cell>
          <cell r="I162">
            <v>537.6</v>
          </cell>
          <cell r="J162">
            <v>45</v>
          </cell>
          <cell r="K162">
            <v>32</v>
          </cell>
          <cell r="L162">
            <v>1440</v>
          </cell>
          <cell r="M162">
            <v>25</v>
          </cell>
          <cell r="N162">
            <v>5670.9436995153474</v>
          </cell>
          <cell r="O162">
            <v>13.867606843075045</v>
          </cell>
          <cell r="P162">
            <v>0</v>
          </cell>
          <cell r="Q162">
            <v>0</v>
          </cell>
          <cell r="R162">
            <v>0</v>
          </cell>
          <cell r="S162">
            <v>214.98412698412699</v>
          </cell>
          <cell r="T162">
            <v>5899.7954333425496</v>
          </cell>
          <cell r="U162">
            <v>24991.67</v>
          </cell>
          <cell r="V162">
            <v>0.44</v>
          </cell>
          <cell r="W162">
            <v>7.0000000000000007E-2</v>
          </cell>
          <cell r="X162">
            <v>13995.3352</v>
          </cell>
          <cell r="Y162">
            <v>3761946.10176</v>
          </cell>
          <cell r="Z162">
            <v>0.50844557854230232</v>
          </cell>
          <cell r="AA162">
            <v>1912744.8621543222</v>
          </cell>
          <cell r="AB162">
            <v>0.2</v>
          </cell>
        </row>
        <row r="163">
          <cell r="A163">
            <v>63110</v>
          </cell>
          <cell r="B163" t="str">
            <v>Смеситель для биде BRASKO BLACK однорычажный черный</v>
          </cell>
          <cell r="C163" t="str">
            <v>FAUCETS</v>
          </cell>
          <cell r="D163" t="str">
            <v>Cersanit S.A. Китай</v>
          </cell>
          <cell r="E163" t="str">
            <v>Сызрань</v>
          </cell>
          <cell r="F163" t="str">
            <v>Ningbo</v>
          </cell>
          <cell r="H163">
            <v>58.4</v>
          </cell>
          <cell r="I163">
            <v>116.8</v>
          </cell>
          <cell r="J163">
            <v>240</v>
          </cell>
          <cell r="K163">
            <v>32</v>
          </cell>
          <cell r="L163">
            <v>7680</v>
          </cell>
          <cell r="M163">
            <v>25</v>
          </cell>
          <cell r="N163">
            <v>2176.8687631578946</v>
          </cell>
          <cell r="O163">
            <v>2.6001762830765709</v>
          </cell>
          <cell r="P163">
            <v>0</v>
          </cell>
          <cell r="Q163">
            <v>0</v>
          </cell>
          <cell r="R163">
            <v>0</v>
          </cell>
          <cell r="S163">
            <v>40.30952380952381</v>
          </cell>
          <cell r="T163">
            <v>2219.778463250495</v>
          </cell>
          <cell r="U163">
            <v>6658.33</v>
          </cell>
          <cell r="V163">
            <v>0.44</v>
          </cell>
          <cell r="W163">
            <v>7.0000000000000007E-2</v>
          </cell>
          <cell r="X163">
            <v>3728.6648000000005</v>
          </cell>
          <cell r="Y163">
            <v>217754.02432000003</v>
          </cell>
          <cell r="Z163">
            <v>0.33467202542569796</v>
          </cell>
          <cell r="AA163">
            <v>72876.180363771098</v>
          </cell>
          <cell r="AB163">
            <v>0.2</v>
          </cell>
        </row>
        <row r="164">
          <cell r="A164">
            <v>63108</v>
          </cell>
          <cell r="B164" t="str">
            <v>Смеситель для ванны BRASKO BLACK однорычажный черный</v>
          </cell>
          <cell r="C164" t="str">
            <v>FAUCETS</v>
          </cell>
          <cell r="D164" t="str">
            <v>Cersanit S.A. Китай</v>
          </cell>
          <cell r="E164" t="str">
            <v>Сызрань</v>
          </cell>
          <cell r="F164" t="str">
            <v>Ningbo</v>
          </cell>
          <cell r="H164">
            <v>160</v>
          </cell>
          <cell r="I164">
            <v>320</v>
          </cell>
          <cell r="J164">
            <v>200</v>
          </cell>
          <cell r="K164">
            <v>32</v>
          </cell>
          <cell r="L164">
            <v>6400</v>
          </cell>
          <cell r="M164">
            <v>25</v>
          </cell>
          <cell r="N164">
            <v>2645.557075098814</v>
          </cell>
          <cell r="O164">
            <v>3.1202115396918852</v>
          </cell>
          <cell r="P164">
            <v>0</v>
          </cell>
          <cell r="Q164">
            <v>0</v>
          </cell>
          <cell r="R164">
            <v>0</v>
          </cell>
          <cell r="S164">
            <v>48.371428571428574</v>
          </cell>
          <cell r="T164">
            <v>2697.0487152099345</v>
          </cell>
          <cell r="U164">
            <v>8741.67</v>
          </cell>
          <cell r="V164">
            <v>0.44</v>
          </cell>
          <cell r="W164">
            <v>7.0000000000000007E-2</v>
          </cell>
          <cell r="X164">
            <v>4895.3352000000004</v>
          </cell>
          <cell r="Y164">
            <v>783253.6320000001</v>
          </cell>
          <cell r="Z164">
            <v>0.37905739749753303</v>
          </cell>
          <cell r="AA164">
            <v>296898.0833264105</v>
          </cell>
          <cell r="AB164">
            <v>0.2</v>
          </cell>
        </row>
        <row r="165">
          <cell r="A165">
            <v>63109</v>
          </cell>
          <cell r="B165" t="str">
            <v>Смеситель для душа BRASKO BLACK однорычажный черный</v>
          </cell>
          <cell r="C165" t="str">
            <v>FAUCETS</v>
          </cell>
          <cell r="D165" t="str">
            <v>Cersanit S.A. Китай</v>
          </cell>
          <cell r="E165" t="str">
            <v>Сызрань</v>
          </cell>
          <cell r="F165" t="str">
            <v>Ningbo</v>
          </cell>
          <cell r="H165">
            <v>118.8</v>
          </cell>
          <cell r="I165">
            <v>237.6</v>
          </cell>
          <cell r="J165">
            <v>200</v>
          </cell>
          <cell r="K165">
            <v>32</v>
          </cell>
          <cell r="L165">
            <v>6400</v>
          </cell>
          <cell r="M165">
            <v>25</v>
          </cell>
          <cell r="N165">
            <v>2078.3284065040648</v>
          </cell>
          <cell r="O165">
            <v>3.1202115396918852</v>
          </cell>
          <cell r="P165">
            <v>0</v>
          </cell>
          <cell r="Q165">
            <v>0</v>
          </cell>
          <cell r="R165">
            <v>0</v>
          </cell>
          <cell r="S165">
            <v>48.371428571428574</v>
          </cell>
          <cell r="T165">
            <v>2129.8200466151852</v>
          </cell>
          <cell r="U165">
            <v>6658.33</v>
          </cell>
          <cell r="V165">
            <v>0.44</v>
          </cell>
          <cell r="W165">
            <v>7.0000000000000007E-2</v>
          </cell>
          <cell r="X165">
            <v>3728.6648000000005</v>
          </cell>
          <cell r="Y165">
            <v>442965.37824000005</v>
          </cell>
          <cell r="Z165">
            <v>0.35879819966246757</v>
          </cell>
          <cell r="AA165">
            <v>158935.180225316</v>
          </cell>
          <cell r="AB165">
            <v>0.2</v>
          </cell>
        </row>
        <row r="166">
          <cell r="A166">
            <v>63107</v>
          </cell>
          <cell r="B166" t="str">
            <v>Смеситель для раковины BRASKO BLACK однорычажный черный клик клак</v>
          </cell>
          <cell r="C166" t="str">
            <v>FAUCETS</v>
          </cell>
          <cell r="D166" t="str">
            <v>Cersanit S.A. Китай</v>
          </cell>
          <cell r="E166" t="str">
            <v>Сызрань</v>
          </cell>
          <cell r="F166" t="str">
            <v>Ningbo</v>
          </cell>
          <cell r="H166">
            <v>390.4</v>
          </cell>
          <cell r="I166">
            <v>200</v>
          </cell>
          <cell r="J166">
            <v>300</v>
          </cell>
          <cell r="K166">
            <v>32</v>
          </cell>
          <cell r="L166">
            <v>9600</v>
          </cell>
          <cell r="M166">
            <v>25</v>
          </cell>
          <cell r="N166">
            <v>2619.9250495049505</v>
          </cell>
          <cell r="O166">
            <v>2.0801410264612565</v>
          </cell>
          <cell r="P166">
            <v>0</v>
          </cell>
          <cell r="Q166">
            <v>0</v>
          </cell>
          <cell r="R166">
            <v>0</v>
          </cell>
          <cell r="S166">
            <v>32.247619047619047</v>
          </cell>
          <cell r="T166">
            <v>2654.2528095790308</v>
          </cell>
          <cell r="U166">
            <v>8325</v>
          </cell>
          <cell r="V166">
            <v>0.44</v>
          </cell>
          <cell r="W166">
            <v>7.0000000000000007E-2</v>
          </cell>
          <cell r="X166">
            <v>4662</v>
          </cell>
          <cell r="Y166">
            <v>1820044.7999999998</v>
          </cell>
          <cell r="Z166">
            <v>0.3606622030075009</v>
          </cell>
          <cell r="AA166">
            <v>656421.36714034632</v>
          </cell>
          <cell r="AB166">
            <v>0.2</v>
          </cell>
        </row>
        <row r="167">
          <cell r="A167">
            <v>63111</v>
          </cell>
          <cell r="B167" t="str">
            <v>Смеситель для раковины высокий BRASKO BLACK однорычажный черный клик клак</v>
          </cell>
          <cell r="C167" t="str">
            <v>FAUCETS</v>
          </cell>
          <cell r="D167" t="str">
            <v>Cersanit S.A. Китай</v>
          </cell>
          <cell r="E167" t="str">
            <v>Сызрань</v>
          </cell>
          <cell r="F167" t="str">
            <v>Ningbo</v>
          </cell>
          <cell r="H167">
            <v>361.2</v>
          </cell>
          <cell r="I167">
            <v>200</v>
          </cell>
          <cell r="J167">
            <v>240</v>
          </cell>
          <cell r="K167">
            <v>32</v>
          </cell>
          <cell r="L167">
            <v>7680</v>
          </cell>
          <cell r="M167">
            <v>25</v>
          </cell>
          <cell r="N167">
            <v>3490.6710904872389</v>
          </cell>
          <cell r="O167">
            <v>2.6001762830765709</v>
          </cell>
          <cell r="P167">
            <v>0</v>
          </cell>
          <cell r="Q167">
            <v>0</v>
          </cell>
          <cell r="R167">
            <v>0</v>
          </cell>
          <cell r="S167">
            <v>40.30952380952381</v>
          </cell>
          <cell r="T167">
            <v>3533.5807905798392</v>
          </cell>
          <cell r="U167">
            <v>10825</v>
          </cell>
          <cell r="V167">
            <v>0.44</v>
          </cell>
          <cell r="W167">
            <v>7.0000000000000007E-2</v>
          </cell>
          <cell r="X167">
            <v>6062.0000000000009</v>
          </cell>
          <cell r="Y167">
            <v>2189594.4000000004</v>
          </cell>
          <cell r="Z167">
            <v>0.34709323810956139</v>
          </cell>
          <cell r="AA167">
            <v>759993.41044256231</v>
          </cell>
          <cell r="AB167">
            <v>0.2</v>
          </cell>
        </row>
        <row r="168">
          <cell r="C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e">
            <v>#N/A</v>
          </cell>
          <cell r="N168">
            <v>0</v>
          </cell>
          <cell r="O168" t="str">
            <v/>
          </cell>
          <cell r="P168">
            <v>0</v>
          </cell>
          <cell r="Q168">
            <v>0</v>
          </cell>
          <cell r="R168">
            <v>0</v>
          </cell>
          <cell r="S168" t="str">
            <v/>
          </cell>
          <cell r="T168">
            <v>0</v>
          </cell>
        </row>
        <row r="169">
          <cell r="A169">
            <v>63041</v>
          </cell>
          <cell r="B169" t="str">
            <v>Смеситель для душа GEO однорычажный</v>
          </cell>
          <cell r="C169" t="str">
            <v>FAUCETS</v>
          </cell>
          <cell r="D169" t="str">
            <v>Cersanit S.A. Китай</v>
          </cell>
          <cell r="E169" t="str">
            <v>Сызрань</v>
          </cell>
          <cell r="F169" t="str">
            <v>Ningbo</v>
          </cell>
          <cell r="H169">
            <v>31.2</v>
          </cell>
          <cell r="I169">
            <v>62.4</v>
          </cell>
          <cell r="J169">
            <v>180</v>
          </cell>
          <cell r="K169">
            <v>32</v>
          </cell>
          <cell r="L169">
            <v>5760</v>
          </cell>
          <cell r="M169">
            <v>25</v>
          </cell>
          <cell r="N169">
            <v>1782.6581330472102</v>
          </cell>
          <cell r="O169">
            <v>3.4669017107687612</v>
          </cell>
          <cell r="P169">
            <v>0</v>
          </cell>
          <cell r="Q169">
            <v>0</v>
          </cell>
          <cell r="R169">
            <v>0</v>
          </cell>
          <cell r="S169">
            <v>53.746031746031747</v>
          </cell>
          <cell r="T169">
            <v>1839.8710665040107</v>
          </cell>
          <cell r="U169">
            <v>5991.67</v>
          </cell>
          <cell r="V169">
            <v>0.44</v>
          </cell>
          <cell r="W169">
            <v>7.0000000000000007E-2</v>
          </cell>
          <cell r="X169">
            <v>3355.3352000000004</v>
          </cell>
          <cell r="Y169">
            <v>104686.45824000001</v>
          </cell>
          <cell r="Z169">
            <v>0.38165804402969616</v>
          </cell>
          <cell r="AA169">
            <v>39954.428888274873</v>
          </cell>
          <cell r="AB169">
            <v>0.2</v>
          </cell>
        </row>
        <row r="170">
          <cell r="C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e">
            <v>#N/A</v>
          </cell>
          <cell r="N170">
            <v>0</v>
          </cell>
          <cell r="O170" t="str">
            <v/>
          </cell>
          <cell r="P170">
            <v>0</v>
          </cell>
          <cell r="Q170">
            <v>0</v>
          </cell>
          <cell r="R170">
            <v>0</v>
          </cell>
          <cell r="S170" t="str">
            <v/>
          </cell>
          <cell r="T170">
            <v>0</v>
          </cell>
        </row>
        <row r="171">
          <cell r="A171">
            <v>63043</v>
          </cell>
          <cell r="B171" t="str">
            <v>Смеситель для раковины высокий GEO однорычажный клик клак</v>
          </cell>
          <cell r="C171" t="str">
            <v>FAUCETS</v>
          </cell>
          <cell r="D171" t="str">
            <v>Cersanit S.A. Китай</v>
          </cell>
          <cell r="E171" t="str">
            <v>Сызрань</v>
          </cell>
          <cell r="F171" t="str">
            <v>Ningbo</v>
          </cell>
          <cell r="H171">
            <v>115.6</v>
          </cell>
          <cell r="I171">
            <v>231.2</v>
          </cell>
          <cell r="J171">
            <v>120</v>
          </cell>
          <cell r="K171">
            <v>32</v>
          </cell>
          <cell r="L171">
            <v>3840</v>
          </cell>
          <cell r="M171">
            <v>25</v>
          </cell>
          <cell r="N171">
            <v>3489.5585912240185</v>
          </cell>
          <cell r="O171">
            <v>5.2003525661531418</v>
          </cell>
          <cell r="P171">
            <v>0</v>
          </cell>
          <cell r="Q171">
            <v>0</v>
          </cell>
          <cell r="R171">
            <v>0</v>
          </cell>
          <cell r="S171">
            <v>80.61904761904762</v>
          </cell>
          <cell r="T171">
            <v>3575.3779914092192</v>
          </cell>
          <cell r="U171">
            <v>10491.67</v>
          </cell>
          <cell r="V171">
            <v>0.44</v>
          </cell>
          <cell r="W171">
            <v>7.0000000000000007E-2</v>
          </cell>
          <cell r="X171">
            <v>5875.3352000000004</v>
          </cell>
          <cell r="Y171">
            <v>679188.74912000005</v>
          </cell>
          <cell r="Z171">
            <v>0.32145974319742304</v>
          </cell>
          <cell r="AA171">
            <v>218331.8408746942</v>
          </cell>
          <cell r="AB171">
            <v>0.2</v>
          </cell>
        </row>
        <row r="172">
          <cell r="A172">
            <v>63045</v>
          </cell>
          <cell r="B172" t="str">
            <v>Смеситель для ванны ELIO однорычажный</v>
          </cell>
          <cell r="C172" t="str">
            <v>FAUCETS</v>
          </cell>
          <cell r="D172" t="str">
            <v>Cersanit S.A. Китай</v>
          </cell>
          <cell r="E172" t="str">
            <v>Сызрань</v>
          </cell>
          <cell r="F172" t="str">
            <v>Ningbo</v>
          </cell>
          <cell r="H172">
            <v>57.6</v>
          </cell>
          <cell r="I172">
            <v>115.2</v>
          </cell>
          <cell r="J172">
            <v>170</v>
          </cell>
          <cell r="K172">
            <v>32</v>
          </cell>
          <cell r="L172">
            <v>5440</v>
          </cell>
          <cell r="M172">
            <v>25</v>
          </cell>
          <cell r="N172">
            <v>2808.102059973924</v>
          </cell>
          <cell r="O172">
            <v>3.6708371055198645</v>
          </cell>
          <cell r="P172">
            <v>0</v>
          </cell>
          <cell r="Q172">
            <v>0</v>
          </cell>
          <cell r="R172">
            <v>0</v>
          </cell>
          <cell r="S172">
            <v>56.907563025210088</v>
          </cell>
          <cell r="T172">
            <v>2868.6804601046538</v>
          </cell>
          <cell r="U172">
            <v>9158.33</v>
          </cell>
          <cell r="V172">
            <v>0.44</v>
          </cell>
          <cell r="W172">
            <v>7.0000000000000007E-2</v>
          </cell>
          <cell r="X172">
            <v>5128.6648000000005</v>
          </cell>
          <cell r="Y172">
            <v>295411.09248000005</v>
          </cell>
          <cell r="Z172">
            <v>0.3706574475086275</v>
          </cell>
          <cell r="AA172">
            <v>109496.32150437192</v>
          </cell>
          <cell r="AB172">
            <v>0.2</v>
          </cell>
        </row>
        <row r="173">
          <cell r="A173">
            <v>63046</v>
          </cell>
          <cell r="B173" t="str">
            <v>Смеситель для душа ELIO однорычажный</v>
          </cell>
          <cell r="C173" t="str">
            <v>FAUCETS</v>
          </cell>
          <cell r="D173" t="str">
            <v>Cersanit S.A. Китай</v>
          </cell>
          <cell r="E173" t="str">
            <v>Сызрань</v>
          </cell>
          <cell r="F173" t="str">
            <v>Ningbo</v>
          </cell>
          <cell r="H173">
            <v>19.600000000000001</v>
          </cell>
          <cell r="I173">
            <v>39.200000000000003</v>
          </cell>
          <cell r="J173">
            <v>240</v>
          </cell>
          <cell r="K173">
            <v>32</v>
          </cell>
          <cell r="L173">
            <v>7680</v>
          </cell>
          <cell r="M173">
            <v>25</v>
          </cell>
          <cell r="N173">
            <v>2285.5687327823689</v>
          </cell>
          <cell r="O173">
            <v>2.6001762830765709</v>
          </cell>
          <cell r="P173">
            <v>0</v>
          </cell>
          <cell r="Q173">
            <v>0</v>
          </cell>
          <cell r="R173">
            <v>0</v>
          </cell>
          <cell r="S173">
            <v>40.30952380952381</v>
          </cell>
          <cell r="T173">
            <v>2328.4784328749693</v>
          </cell>
          <cell r="U173">
            <v>6658.33</v>
          </cell>
          <cell r="V173">
            <v>0.44</v>
          </cell>
          <cell r="W173">
            <v>7.0000000000000007E-2</v>
          </cell>
          <cell r="X173">
            <v>3728.6648000000005</v>
          </cell>
          <cell r="Y173">
            <v>73081.830080000014</v>
          </cell>
          <cell r="Z173">
            <v>0.30551950690902296</v>
          </cell>
          <cell r="AA173">
            <v>22327.924690050608</v>
          </cell>
          <cell r="AB173">
            <v>0.2</v>
          </cell>
        </row>
        <row r="174">
          <cell r="A174">
            <v>63044</v>
          </cell>
          <cell r="B174" t="str">
            <v>Смеситель для раковины ELIO однорычажный</v>
          </cell>
          <cell r="C174" t="str">
            <v>FAUCETS</v>
          </cell>
          <cell r="D174" t="str">
            <v>Cersanit S.A. Китай</v>
          </cell>
          <cell r="E174" t="str">
            <v>Сызрань</v>
          </cell>
          <cell r="F174" t="str">
            <v>Ningbo</v>
          </cell>
          <cell r="H174">
            <v>136.80000000000001</v>
          </cell>
          <cell r="I174">
            <v>273.60000000000002</v>
          </cell>
          <cell r="J174">
            <v>340</v>
          </cell>
          <cell r="K174">
            <v>32</v>
          </cell>
          <cell r="L174">
            <v>10880</v>
          </cell>
          <cell r="M174">
            <v>25</v>
          </cell>
          <cell r="N174">
            <v>1986.220568086884</v>
          </cell>
          <cell r="O174">
            <v>1.8354185527599323</v>
          </cell>
          <cell r="P174">
            <v>0</v>
          </cell>
          <cell r="Q174">
            <v>0</v>
          </cell>
          <cell r="R174">
            <v>0</v>
          </cell>
          <cell r="S174">
            <v>28.453781512605044</v>
          </cell>
          <cell r="T174">
            <v>2016.5097681522489</v>
          </cell>
          <cell r="U174">
            <v>5825</v>
          </cell>
          <cell r="V174">
            <v>0.44</v>
          </cell>
          <cell r="W174">
            <v>7.0000000000000007E-2</v>
          </cell>
          <cell r="X174">
            <v>3262.0000000000005</v>
          </cell>
          <cell r="Y174">
            <v>446241.60000000009</v>
          </cell>
          <cell r="Z174">
            <v>0.3118179742022536</v>
          </cell>
          <cell r="AA174">
            <v>139146.15171677241</v>
          </cell>
          <cell r="AB174">
            <v>0.2</v>
          </cell>
        </row>
        <row r="175">
          <cell r="A175">
            <v>63064</v>
          </cell>
          <cell r="B175" t="str">
            <v>Смеситель для ванны NATURE однорычажный</v>
          </cell>
          <cell r="C175" t="str">
            <v>FAUCETS</v>
          </cell>
          <cell r="D175" t="str">
            <v>Cersanit S.A. Китай</v>
          </cell>
          <cell r="E175" t="str">
            <v>Сызрань</v>
          </cell>
          <cell r="F175" t="str">
            <v>Ningbo</v>
          </cell>
          <cell r="H175">
            <v>94.4</v>
          </cell>
          <cell r="I175">
            <v>188.8</v>
          </cell>
          <cell r="J175">
            <v>200</v>
          </cell>
          <cell r="K175">
            <v>32</v>
          </cell>
          <cell r="L175">
            <v>6400</v>
          </cell>
          <cell r="M175">
            <v>25</v>
          </cell>
          <cell r="N175">
            <v>2410.520146659424</v>
          </cell>
          <cell r="O175">
            <v>3.1202115396918852</v>
          </cell>
          <cell r="P175">
            <v>0</v>
          </cell>
          <cell r="Q175">
            <v>0</v>
          </cell>
          <cell r="R175">
            <v>0</v>
          </cell>
          <cell r="S175">
            <v>48.371428571428574</v>
          </cell>
          <cell r="T175">
            <v>2462.0117867705444</v>
          </cell>
          <cell r="U175">
            <v>6908.33</v>
          </cell>
          <cell r="V175">
            <v>0.44</v>
          </cell>
          <cell r="W175">
            <v>7.0000000000000007E-2</v>
          </cell>
          <cell r="X175">
            <v>3868.6648000000005</v>
          </cell>
          <cell r="Y175">
            <v>365201.95712000009</v>
          </cell>
          <cell r="Z175">
            <v>0.29360167808528043</v>
          </cell>
          <cell r="AA175">
            <v>107223.90745046065</v>
          </cell>
          <cell r="AB175">
            <v>0.2</v>
          </cell>
        </row>
        <row r="176">
          <cell r="A176">
            <v>63065</v>
          </cell>
          <cell r="B176" t="str">
            <v>Смеситель для душа NATURE однорычажный</v>
          </cell>
          <cell r="C176" t="str">
            <v>FAUCETS</v>
          </cell>
          <cell r="D176" t="str">
            <v>Cersanit S.A. Китай</v>
          </cell>
          <cell r="E176" t="str">
            <v>Сызрань</v>
          </cell>
          <cell r="F176" t="str">
            <v>Ningbo</v>
          </cell>
          <cell r="H176">
            <v>80</v>
          </cell>
          <cell r="I176">
            <v>160</v>
          </cell>
          <cell r="J176">
            <v>250</v>
          </cell>
          <cell r="K176">
            <v>32</v>
          </cell>
          <cell r="L176">
            <v>8000</v>
          </cell>
          <cell r="M176">
            <v>25</v>
          </cell>
          <cell r="N176">
            <v>1596.1013816534542</v>
          </cell>
          <cell r="O176">
            <v>2.496169231753508</v>
          </cell>
          <cell r="P176">
            <v>0</v>
          </cell>
          <cell r="Q176">
            <v>0</v>
          </cell>
          <cell r="R176">
            <v>0</v>
          </cell>
          <cell r="S176">
            <v>38.697142857142858</v>
          </cell>
          <cell r="T176">
            <v>1637.2946937423505</v>
          </cell>
          <cell r="U176">
            <v>5408.33</v>
          </cell>
          <cell r="V176">
            <v>0.44</v>
          </cell>
          <cell r="W176">
            <v>7.0000000000000007E-2</v>
          </cell>
          <cell r="X176">
            <v>3028.6648000000005</v>
          </cell>
          <cell r="Y176">
            <v>242293.18400000004</v>
          </cell>
          <cell r="Z176">
            <v>0.38940049432266305</v>
          </cell>
          <cell r="AA176">
            <v>94349.085620611964</v>
          </cell>
          <cell r="AB176">
            <v>0.2</v>
          </cell>
        </row>
        <row r="177">
          <cell r="A177">
            <v>63063</v>
          </cell>
          <cell r="B177" t="str">
            <v>Смеситель для раковины NATURE однорычажный</v>
          </cell>
          <cell r="C177" t="str">
            <v>FAUCETS</v>
          </cell>
          <cell r="D177" t="str">
            <v>Cersanit S.A. Китай</v>
          </cell>
          <cell r="E177" t="str">
            <v>Сызрань</v>
          </cell>
          <cell r="F177" t="str">
            <v>Ningbo</v>
          </cell>
          <cell r="H177">
            <v>241.2</v>
          </cell>
          <cell r="I177">
            <v>482.4</v>
          </cell>
          <cell r="J177">
            <v>340</v>
          </cell>
          <cell r="K177">
            <v>32</v>
          </cell>
          <cell r="L177">
            <v>10880</v>
          </cell>
          <cell r="M177">
            <v>25</v>
          </cell>
          <cell r="N177">
            <v>1783.6650712489525</v>
          </cell>
          <cell r="O177">
            <v>1.8354185527599323</v>
          </cell>
          <cell r="P177">
            <v>0</v>
          </cell>
          <cell r="Q177">
            <v>0</v>
          </cell>
          <cell r="R177">
            <v>0</v>
          </cell>
          <cell r="S177">
            <v>28.453781512605044</v>
          </cell>
          <cell r="T177">
            <v>1813.9542713143173</v>
          </cell>
          <cell r="U177">
            <v>5825</v>
          </cell>
          <cell r="V177">
            <v>0.44</v>
          </cell>
          <cell r="W177">
            <v>7.0000000000000007E-2</v>
          </cell>
          <cell r="X177">
            <v>3262.0000000000005</v>
          </cell>
          <cell r="Y177">
            <v>786794.4</v>
          </cell>
          <cell r="Z177">
            <v>0.37391346679512039</v>
          </cell>
          <cell r="AA177">
            <v>294193.0217589867</v>
          </cell>
          <cell r="AB177">
            <v>0.2</v>
          </cell>
        </row>
        <row r="178">
          <cell r="A178">
            <v>63066</v>
          </cell>
          <cell r="B178" t="str">
            <v>Душевая система BRASKO (смеситель термостатический) 3 режима шланг 150 металл</v>
          </cell>
          <cell r="C178" t="str">
            <v>SHOWER SYSTEM</v>
          </cell>
          <cell r="D178" t="str">
            <v>Cersanit S.A. Китай</v>
          </cell>
          <cell r="E178" t="str">
            <v>Сызрань</v>
          </cell>
          <cell r="F178" t="str">
            <v>Ningbo</v>
          </cell>
          <cell r="H178">
            <v>60.8</v>
          </cell>
          <cell r="I178">
            <v>121.6</v>
          </cell>
          <cell r="J178">
            <v>45</v>
          </cell>
          <cell r="K178">
            <v>32</v>
          </cell>
          <cell r="L178">
            <v>1440</v>
          </cell>
          <cell r="M178">
            <v>25</v>
          </cell>
          <cell r="N178">
            <v>5027.0432295271057</v>
          </cell>
          <cell r="O178">
            <v>13.867606843075045</v>
          </cell>
          <cell r="P178">
            <v>0</v>
          </cell>
          <cell r="Q178">
            <v>0</v>
          </cell>
          <cell r="R178">
            <v>0</v>
          </cell>
          <cell r="S178">
            <v>214.98412698412699</v>
          </cell>
          <cell r="T178">
            <v>5255.8949633543079</v>
          </cell>
          <cell r="U178">
            <v>19991.669999999998</v>
          </cell>
          <cell r="V178">
            <v>0.44</v>
          </cell>
          <cell r="W178">
            <v>7.0000000000000007E-2</v>
          </cell>
          <cell r="X178">
            <v>11195.3352</v>
          </cell>
          <cell r="Y178">
            <v>680676.38015999994</v>
          </cell>
          <cell r="Z178">
            <v>0.46052812895193085</v>
          </cell>
          <cell r="AA178">
            <v>313470.61977685796</v>
          </cell>
          <cell r="AB178">
            <v>0.2</v>
          </cell>
        </row>
        <row r="179">
          <cell r="A179">
            <v>63023</v>
          </cell>
          <cell r="B179" t="str">
            <v>Смеситель для биде BRASKO однорычажный</v>
          </cell>
          <cell r="C179" t="str">
            <v>FAUCETS</v>
          </cell>
          <cell r="D179" t="str">
            <v>Cersanit S.A. Китай</v>
          </cell>
          <cell r="E179" t="str">
            <v>Сызрань</v>
          </cell>
          <cell r="F179" t="str">
            <v>Ningbo</v>
          </cell>
          <cell r="H179">
            <v>15.2</v>
          </cell>
          <cell r="I179">
            <v>30.4</v>
          </cell>
          <cell r="J179">
            <v>300</v>
          </cell>
          <cell r="K179">
            <v>32</v>
          </cell>
          <cell r="L179">
            <v>9600</v>
          </cell>
          <cell r="M179">
            <v>25</v>
          </cell>
          <cell r="N179">
            <v>1462.2699014778325</v>
          </cell>
          <cell r="O179">
            <v>2.0801410264612565</v>
          </cell>
          <cell r="P179">
            <v>0</v>
          </cell>
          <cell r="Q179">
            <v>0</v>
          </cell>
          <cell r="R179">
            <v>0</v>
          </cell>
          <cell r="S179">
            <v>32.247619047619047</v>
          </cell>
          <cell r="T179">
            <v>1496.5976615519128</v>
          </cell>
          <cell r="U179">
            <v>5491.67</v>
          </cell>
          <cell r="V179">
            <v>0.44</v>
          </cell>
          <cell r="W179">
            <v>7.0000000000000007E-2</v>
          </cell>
          <cell r="X179">
            <v>3075.3352000000004</v>
          </cell>
          <cell r="Y179">
            <v>46745.095040000007</v>
          </cell>
          <cell r="Z179">
            <v>0.44335462178174501</v>
          </cell>
          <cell r="AA179">
            <v>20724.653931610927</v>
          </cell>
          <cell r="AB179">
            <v>0.2</v>
          </cell>
        </row>
        <row r="180">
          <cell r="A180">
            <v>63021</v>
          </cell>
          <cell r="B180" t="str">
            <v>Смеситель для ванны BRASKO однорычажный</v>
          </cell>
          <cell r="C180" t="str">
            <v>FAUCETS</v>
          </cell>
          <cell r="D180" t="str">
            <v>Cersanit S.A. Китай</v>
          </cell>
          <cell r="E180" t="str">
            <v>Сызрань</v>
          </cell>
          <cell r="F180" t="str">
            <v>Ningbo</v>
          </cell>
          <cell r="H180">
            <v>82.8</v>
          </cell>
          <cell r="I180">
            <v>165.6</v>
          </cell>
          <cell r="J180">
            <v>170</v>
          </cell>
          <cell r="K180">
            <v>32</v>
          </cell>
          <cell r="L180">
            <v>5440</v>
          </cell>
          <cell r="M180">
            <v>25</v>
          </cell>
          <cell r="N180">
            <v>2071.1214325068868</v>
          </cell>
          <cell r="O180">
            <v>3.6708371055198645</v>
          </cell>
          <cell r="P180">
            <v>0</v>
          </cell>
          <cell r="Q180">
            <v>0</v>
          </cell>
          <cell r="R180">
            <v>0</v>
          </cell>
          <cell r="S180">
            <v>56.907563025210088</v>
          </cell>
          <cell r="T180">
            <v>2131.6998326376165</v>
          </cell>
          <cell r="U180">
            <v>6908.33</v>
          </cell>
          <cell r="V180">
            <v>0.44</v>
          </cell>
          <cell r="W180">
            <v>7.0000000000000007E-2</v>
          </cell>
          <cell r="X180">
            <v>3868.6648000000005</v>
          </cell>
          <cell r="Y180">
            <v>320325.44544000004</v>
          </cell>
          <cell r="Z180">
            <v>0.37898306189835407</v>
          </cell>
          <cell r="AA180">
            <v>121397.91811680538</v>
          </cell>
          <cell r="AB180">
            <v>0.2</v>
          </cell>
        </row>
        <row r="181">
          <cell r="A181">
            <v>63022</v>
          </cell>
          <cell r="B181" t="str">
            <v>Смеситель для душа BRASKO однорычажный</v>
          </cell>
          <cell r="C181" t="str">
            <v>FAUCETS</v>
          </cell>
          <cell r="D181" t="str">
            <v>Cersanit S.A. Китай</v>
          </cell>
          <cell r="E181" t="str">
            <v>Сызрань</v>
          </cell>
          <cell r="F181" t="str">
            <v>Ningbo</v>
          </cell>
          <cell r="H181">
            <v>31.6</v>
          </cell>
          <cell r="I181">
            <v>63.2</v>
          </cell>
          <cell r="J181">
            <v>240</v>
          </cell>
          <cell r="K181">
            <v>32</v>
          </cell>
          <cell r="L181">
            <v>7680</v>
          </cell>
          <cell r="M181">
            <v>25</v>
          </cell>
          <cell r="N181">
            <v>1440.9910115606938</v>
          </cell>
          <cell r="O181">
            <v>2.6001762830765709</v>
          </cell>
          <cell r="P181">
            <v>0</v>
          </cell>
          <cell r="Q181">
            <v>0</v>
          </cell>
          <cell r="R181">
            <v>0</v>
          </cell>
          <cell r="S181">
            <v>40.30952380952381</v>
          </cell>
          <cell r="T181">
            <v>1483.9007116532941</v>
          </cell>
          <cell r="U181">
            <v>5408.33</v>
          </cell>
          <cell r="V181">
            <v>0.44</v>
          </cell>
          <cell r="W181">
            <v>7.0000000000000007E-2</v>
          </cell>
          <cell r="X181">
            <v>3028.6648000000005</v>
          </cell>
          <cell r="Y181">
            <v>95705.807680000013</v>
          </cell>
          <cell r="Z181">
            <v>0.44004788920408289</v>
          </cell>
          <cell r="AA181">
            <v>42115.138654155911</v>
          </cell>
          <cell r="AB181">
            <v>0.2</v>
          </cell>
        </row>
        <row r="182">
          <cell r="A182">
            <v>63020</v>
          </cell>
          <cell r="B182" t="str">
            <v>Смеситель для раковины BRASKO однорычажный клик клак</v>
          </cell>
          <cell r="C182" t="str">
            <v>FAUCETS</v>
          </cell>
          <cell r="D182" t="str">
            <v>Cersanit S.A. Китай</v>
          </cell>
          <cell r="E182" t="str">
            <v>Сызрань</v>
          </cell>
          <cell r="F182" t="str">
            <v>Ningbo</v>
          </cell>
          <cell r="H182">
            <v>182</v>
          </cell>
          <cell r="I182">
            <v>364</v>
          </cell>
          <cell r="J182">
            <v>300</v>
          </cell>
          <cell r="K182">
            <v>32</v>
          </cell>
          <cell r="L182">
            <v>9600</v>
          </cell>
          <cell r="M182">
            <v>25</v>
          </cell>
          <cell r="N182">
            <v>1755.1273018549746</v>
          </cell>
          <cell r="O182">
            <v>2.0801410264612565</v>
          </cell>
          <cell r="P182">
            <v>0</v>
          </cell>
          <cell r="Q182">
            <v>0</v>
          </cell>
          <cell r="R182">
            <v>0</v>
          </cell>
          <cell r="S182">
            <v>32.247619047619047</v>
          </cell>
          <cell r="T182">
            <v>1789.4550619290549</v>
          </cell>
          <cell r="U182">
            <v>5825</v>
          </cell>
          <cell r="V182">
            <v>0.44</v>
          </cell>
          <cell r="W182">
            <v>7.0000000000000007E-2</v>
          </cell>
          <cell r="X182">
            <v>3262.0000000000005</v>
          </cell>
          <cell r="Y182">
            <v>593684.00000000012</v>
          </cell>
          <cell r="Z182">
            <v>0.38142395403769014</v>
          </cell>
          <cell r="AA182">
            <v>226445.29872891208</v>
          </cell>
          <cell r="AB182">
            <v>0.2</v>
          </cell>
        </row>
        <row r="183">
          <cell r="A183">
            <v>63024</v>
          </cell>
          <cell r="B183" t="str">
            <v>Смеситель для раковины высокий BRASKO однорычажный клик клак</v>
          </cell>
          <cell r="C183" t="str">
            <v>FAUCETS</v>
          </cell>
          <cell r="D183" t="str">
            <v>Cersanit S.A. Китай</v>
          </cell>
          <cell r="E183" t="str">
            <v>Сызрань</v>
          </cell>
          <cell r="F183" t="str">
            <v>Ningbo</v>
          </cell>
          <cell r="H183">
            <v>60</v>
          </cell>
          <cell r="I183">
            <v>120</v>
          </cell>
          <cell r="J183">
            <v>240</v>
          </cell>
          <cell r="K183">
            <v>32</v>
          </cell>
          <cell r="L183">
            <v>7680</v>
          </cell>
          <cell r="M183">
            <v>25</v>
          </cell>
          <cell r="N183">
            <v>2323.7649202733487</v>
          </cell>
          <cell r="O183">
            <v>2.6001762830765709</v>
          </cell>
          <cell r="P183">
            <v>0</v>
          </cell>
          <cell r="Q183">
            <v>0</v>
          </cell>
          <cell r="R183">
            <v>0</v>
          </cell>
          <cell r="S183">
            <v>40.30952380952381</v>
          </cell>
          <cell r="T183">
            <v>2366.6746203659491</v>
          </cell>
          <cell r="U183">
            <v>8325</v>
          </cell>
          <cell r="V183">
            <v>0.44</v>
          </cell>
          <cell r="W183">
            <v>7.0000000000000007E-2</v>
          </cell>
          <cell r="X183">
            <v>4662</v>
          </cell>
          <cell r="Y183">
            <v>279720</v>
          </cell>
          <cell r="Z183">
            <v>0.4223477862792902</v>
          </cell>
          <cell r="AA183">
            <v>118139.12277804305</v>
          </cell>
          <cell r="AB183">
            <v>0.2</v>
          </cell>
        </row>
        <row r="184">
          <cell r="A184">
            <v>63035</v>
          </cell>
          <cell r="B184" t="str">
            <v>Смеситель для ванны FLAVIS однорычажный</v>
          </cell>
          <cell r="C184" t="str">
            <v>FAUCETS</v>
          </cell>
          <cell r="D184" t="str">
            <v>Cersanit S.A. Китай</v>
          </cell>
          <cell r="E184" t="str">
            <v>Сызрань</v>
          </cell>
          <cell r="F184" t="str">
            <v>Ningbo</v>
          </cell>
          <cell r="H184">
            <v>190.4</v>
          </cell>
          <cell r="I184">
            <v>380.8</v>
          </cell>
          <cell r="J184">
            <v>200</v>
          </cell>
          <cell r="K184">
            <v>32</v>
          </cell>
          <cell r="L184">
            <v>6400</v>
          </cell>
          <cell r="M184">
            <v>25</v>
          </cell>
          <cell r="N184">
            <v>1834.6225243578388</v>
          </cell>
          <cell r="O184">
            <v>3.1202115396918852</v>
          </cell>
          <cell r="P184">
            <v>0</v>
          </cell>
          <cell r="Q184">
            <v>0</v>
          </cell>
          <cell r="R184">
            <v>0</v>
          </cell>
          <cell r="S184">
            <v>48.371428571428574</v>
          </cell>
          <cell r="T184">
            <v>1886.1141644689592</v>
          </cell>
          <cell r="U184">
            <v>5741.67</v>
          </cell>
          <cell r="V184">
            <v>0.44</v>
          </cell>
          <cell r="W184">
            <v>7.0000000000000007E-2</v>
          </cell>
          <cell r="X184">
            <v>3215.3352000000004</v>
          </cell>
          <cell r="Y184">
            <v>612199.82208000007</v>
          </cell>
          <cell r="Z184">
            <v>0.34340045527167468</v>
          </cell>
          <cell r="AA184">
            <v>210229.69761951026</v>
          </cell>
          <cell r="AB184">
            <v>0.2</v>
          </cell>
        </row>
        <row r="185">
          <cell r="A185">
            <v>63036</v>
          </cell>
          <cell r="B185" t="str">
            <v>Смеситель для душа FLAVIS однорычажный</v>
          </cell>
          <cell r="C185" t="str">
            <v>FAUCETS</v>
          </cell>
          <cell r="D185" t="str">
            <v>Cersanit S.A. Китай</v>
          </cell>
          <cell r="E185" t="str">
            <v>Сызрань</v>
          </cell>
          <cell r="F185" t="str">
            <v>Ningbo</v>
          </cell>
          <cell r="H185">
            <v>77.2</v>
          </cell>
          <cell r="I185">
            <v>154.4</v>
          </cell>
          <cell r="J185">
            <v>170</v>
          </cell>
          <cell r="K185">
            <v>32</v>
          </cell>
          <cell r="L185">
            <v>5440</v>
          </cell>
          <cell r="M185">
            <v>25</v>
          </cell>
          <cell r="N185">
            <v>1265.860344827586</v>
          </cell>
          <cell r="O185">
            <v>3.6708371055198645</v>
          </cell>
          <cell r="P185">
            <v>0</v>
          </cell>
          <cell r="Q185">
            <v>0</v>
          </cell>
          <cell r="R185">
            <v>0</v>
          </cell>
          <cell r="S185">
            <v>56.907563025210088</v>
          </cell>
          <cell r="T185">
            <v>1326.438744958316</v>
          </cell>
          <cell r="U185">
            <v>4575</v>
          </cell>
          <cell r="V185">
            <v>0.44</v>
          </cell>
          <cell r="W185">
            <v>7.0000000000000007E-2</v>
          </cell>
          <cell r="X185">
            <v>2562.0000000000005</v>
          </cell>
          <cell r="Y185">
            <v>197786.40000000005</v>
          </cell>
          <cell r="Z185">
            <v>0.4122643462301655</v>
          </cell>
          <cell r="AA185">
            <v>81540.280889218033</v>
          </cell>
          <cell r="AB185">
            <v>0.2</v>
          </cell>
        </row>
        <row r="186">
          <cell r="A186">
            <v>63034</v>
          </cell>
          <cell r="B186" t="str">
            <v>Смеситель для раковины FLAVIS однорычажный</v>
          </cell>
          <cell r="C186" t="str">
            <v>FAUCETS</v>
          </cell>
          <cell r="D186" t="str">
            <v>Cersanit S.A. Китай</v>
          </cell>
          <cell r="E186" t="str">
            <v>Сызрань</v>
          </cell>
          <cell r="F186" t="str">
            <v>Ningbo</v>
          </cell>
          <cell r="H186">
            <v>274.39999999999998</v>
          </cell>
          <cell r="I186">
            <v>548.79999999999995</v>
          </cell>
          <cell r="J186">
            <v>300</v>
          </cell>
          <cell r="K186">
            <v>32</v>
          </cell>
          <cell r="L186">
            <v>9600</v>
          </cell>
          <cell r="M186">
            <v>25</v>
          </cell>
          <cell r="N186">
            <v>1287.5388027108434</v>
          </cell>
          <cell r="O186">
            <v>2.0801410264612565</v>
          </cell>
          <cell r="P186">
            <v>0</v>
          </cell>
          <cell r="Q186">
            <v>0</v>
          </cell>
          <cell r="R186">
            <v>0</v>
          </cell>
          <cell r="S186">
            <v>32.247619047619047</v>
          </cell>
          <cell r="T186">
            <v>1321.8665627849236</v>
          </cell>
          <cell r="U186">
            <v>4575</v>
          </cell>
          <cell r="V186">
            <v>0.44</v>
          </cell>
          <cell r="W186">
            <v>7.0000000000000007E-2</v>
          </cell>
          <cell r="X186">
            <v>2562.0000000000005</v>
          </cell>
          <cell r="Y186">
            <v>703012.8</v>
          </cell>
          <cell r="Z186">
            <v>0.41404896066162233</v>
          </cell>
          <cell r="AA186">
            <v>291081.71917181701</v>
          </cell>
          <cell r="AB186">
            <v>0.2</v>
          </cell>
        </row>
        <row r="187">
          <cell r="A187">
            <v>63038</v>
          </cell>
          <cell r="B187" t="str">
            <v>Смеситель для раковины высокий FLAVIS однорычажный</v>
          </cell>
          <cell r="C187" t="str">
            <v>FAUCETS</v>
          </cell>
          <cell r="D187" t="str">
            <v>Cersanit S.A. Китай</v>
          </cell>
          <cell r="E187" t="str">
            <v>Сызрань</v>
          </cell>
          <cell r="F187" t="str">
            <v>Ningbo</v>
          </cell>
          <cell r="H187">
            <v>185.6</v>
          </cell>
          <cell r="I187">
            <v>371.2</v>
          </cell>
          <cell r="J187">
            <v>240</v>
          </cell>
          <cell r="K187">
            <v>32</v>
          </cell>
          <cell r="L187">
            <v>7680</v>
          </cell>
          <cell r="M187">
            <v>25</v>
          </cell>
          <cell r="N187">
            <v>2179.0687285223366</v>
          </cell>
          <cell r="O187">
            <v>2.6001762830765709</v>
          </cell>
          <cell r="P187">
            <v>0</v>
          </cell>
          <cell r="Q187">
            <v>0</v>
          </cell>
          <cell r="R187">
            <v>0</v>
          </cell>
          <cell r="S187">
            <v>40.30952380952381</v>
          </cell>
          <cell r="T187">
            <v>2221.978428614937</v>
          </cell>
          <cell r="U187">
            <v>6825</v>
          </cell>
          <cell r="V187">
            <v>0.44</v>
          </cell>
          <cell r="W187">
            <v>7.0000000000000007E-2</v>
          </cell>
          <cell r="X187">
            <v>3822.0000000000005</v>
          </cell>
          <cell r="Y187">
            <v>709363.20000000007</v>
          </cell>
          <cell r="Z187">
            <v>0.34863463406202588</v>
          </cell>
          <cell r="AA187">
            <v>247308.57964906769</v>
          </cell>
          <cell r="AB187">
            <v>0.2</v>
          </cell>
        </row>
        <row r="188">
          <cell r="C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e">
            <v>#N/A</v>
          </cell>
          <cell r="N188">
            <v>0</v>
          </cell>
          <cell r="O188" t="str">
            <v/>
          </cell>
          <cell r="P188">
            <v>0</v>
          </cell>
          <cell r="Q188">
            <v>0</v>
          </cell>
          <cell r="R188">
            <v>0</v>
          </cell>
          <cell r="S188" t="str">
            <v/>
          </cell>
          <cell r="T188">
            <v>0</v>
          </cell>
        </row>
        <row r="189">
          <cell r="A189">
            <v>63061</v>
          </cell>
          <cell r="B189" t="str">
            <v>Смеситель для ванны VERO однорычажный</v>
          </cell>
          <cell r="C189" t="str">
            <v>FAUCETS</v>
          </cell>
          <cell r="D189" t="str">
            <v>Cersanit S.A. Китай</v>
          </cell>
          <cell r="E189" t="str">
            <v>Сызрань</v>
          </cell>
          <cell r="F189" t="str">
            <v>Ningbo</v>
          </cell>
          <cell r="H189">
            <v>165.2</v>
          </cell>
          <cell r="I189">
            <v>200</v>
          </cell>
          <cell r="J189">
            <v>200</v>
          </cell>
          <cell r="K189">
            <v>32</v>
          </cell>
          <cell r="L189">
            <v>6400</v>
          </cell>
          <cell r="M189">
            <v>25</v>
          </cell>
          <cell r="N189">
            <v>1999.8183040330921</v>
          </cell>
          <cell r="O189">
            <v>3.1202115396918852</v>
          </cell>
          <cell r="P189">
            <v>0</v>
          </cell>
          <cell r="Q189">
            <v>0</v>
          </cell>
          <cell r="R189">
            <v>0</v>
          </cell>
          <cell r="S189">
            <v>48.371428571428574</v>
          </cell>
          <cell r="T189">
            <v>2051.3099441442123</v>
          </cell>
          <cell r="U189">
            <v>5825</v>
          </cell>
          <cell r="V189">
            <v>0.44</v>
          </cell>
          <cell r="W189">
            <v>7.0000000000000007E-2</v>
          </cell>
          <cell r="X189">
            <v>3262.0000000000005</v>
          </cell>
          <cell r="Y189">
            <v>538882.4</v>
          </cell>
          <cell r="Z189">
            <v>0.30114961859466216</v>
          </cell>
          <cell r="AA189">
            <v>162284.22922737617</v>
          </cell>
          <cell r="AB189">
            <v>0.2</v>
          </cell>
        </row>
        <row r="190">
          <cell r="A190">
            <v>63062</v>
          </cell>
          <cell r="B190" t="str">
            <v>Смеситель для душа VERO однорычажный</v>
          </cell>
          <cell r="C190" t="str">
            <v>FAUCETS</v>
          </cell>
          <cell r="D190" t="str">
            <v>Cersanit S.A. Китай</v>
          </cell>
          <cell r="E190" t="str">
            <v>Сызрань</v>
          </cell>
          <cell r="F190" t="str">
            <v>Ningbo</v>
          </cell>
          <cell r="H190">
            <v>22.8</v>
          </cell>
          <cell r="I190">
            <v>45.6</v>
          </cell>
          <cell r="J190">
            <v>300</v>
          </cell>
          <cell r="K190">
            <v>32</v>
          </cell>
          <cell r="L190">
            <v>9600</v>
          </cell>
          <cell r="M190">
            <v>25</v>
          </cell>
          <cell r="N190">
            <v>1054.9470553359683</v>
          </cell>
          <cell r="O190">
            <v>2.0801410264612565</v>
          </cell>
          <cell r="P190">
            <v>0</v>
          </cell>
          <cell r="Q190">
            <v>0</v>
          </cell>
          <cell r="R190">
            <v>0</v>
          </cell>
          <cell r="S190">
            <v>32.247619047619047</v>
          </cell>
          <cell r="T190">
            <v>1089.2748154100486</v>
          </cell>
          <cell r="U190">
            <v>4158.33</v>
          </cell>
          <cell r="V190">
            <v>0.44</v>
          </cell>
          <cell r="W190">
            <v>7.0000000000000007E-2</v>
          </cell>
          <cell r="X190">
            <v>2328.6648</v>
          </cell>
          <cell r="Y190">
            <v>53093.557440000004</v>
          </cell>
          <cell r="Z190">
            <v>0.46223202609063829</v>
          </cell>
          <cell r="AA190">
            <v>24541.542627850886</v>
          </cell>
          <cell r="AB190">
            <v>0.2</v>
          </cell>
        </row>
        <row r="191">
          <cell r="C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e">
            <v>#N/A</v>
          </cell>
          <cell r="N191">
            <v>0</v>
          </cell>
          <cell r="O191" t="str">
            <v/>
          </cell>
          <cell r="P191">
            <v>0</v>
          </cell>
          <cell r="Q191">
            <v>0</v>
          </cell>
          <cell r="R191">
            <v>0</v>
          </cell>
          <cell r="S191" t="str">
            <v/>
          </cell>
          <cell r="T191">
            <v>0</v>
          </cell>
        </row>
        <row r="192">
          <cell r="A192">
            <v>63033</v>
          </cell>
          <cell r="B192" t="str">
            <v>Смеситель для биде CERSANIA однорычажный</v>
          </cell>
          <cell r="C192" t="str">
            <v>FAUCETS</v>
          </cell>
          <cell r="D192" t="str">
            <v>Cersanit S.A. Китай</v>
          </cell>
          <cell r="E192" t="str">
            <v>Сызрань</v>
          </cell>
          <cell r="F192" t="str">
            <v>Ningbo</v>
          </cell>
          <cell r="H192">
            <v>42.4</v>
          </cell>
          <cell r="I192">
            <v>84.8</v>
          </cell>
          <cell r="J192">
            <v>170</v>
          </cell>
          <cell r="K192">
            <v>32</v>
          </cell>
          <cell r="L192">
            <v>5440</v>
          </cell>
          <cell r="M192">
            <v>25</v>
          </cell>
          <cell r="N192">
            <v>1481.1116600790515</v>
          </cell>
          <cell r="O192">
            <v>3.6708371055198645</v>
          </cell>
          <cell r="P192">
            <v>0</v>
          </cell>
          <cell r="Q192">
            <v>0</v>
          </cell>
          <cell r="R192">
            <v>0</v>
          </cell>
          <cell r="S192">
            <v>56.907563025210088</v>
          </cell>
          <cell r="T192">
            <v>1541.6900602097814</v>
          </cell>
          <cell r="U192">
            <v>4658.33</v>
          </cell>
          <cell r="V192">
            <v>0.44</v>
          </cell>
          <cell r="W192">
            <v>7.0000000000000007E-2</v>
          </cell>
          <cell r="X192">
            <v>2608.6648</v>
          </cell>
          <cell r="Y192">
            <v>110607.38752</v>
          </cell>
          <cell r="Z192">
            <v>0.33901182083271802</v>
          </cell>
          <cell r="AA192">
            <v>37497.211840705255</v>
          </cell>
          <cell r="AB192">
            <v>0.2</v>
          </cell>
        </row>
        <row r="193">
          <cell r="C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e">
            <v>#N/A</v>
          </cell>
          <cell r="N193">
            <v>0</v>
          </cell>
          <cell r="O193" t="str">
            <v/>
          </cell>
          <cell r="P193">
            <v>0</v>
          </cell>
          <cell r="Q193">
            <v>0</v>
          </cell>
          <cell r="R193">
            <v>0</v>
          </cell>
          <cell r="S193" t="str">
            <v/>
          </cell>
          <cell r="T193">
            <v>0</v>
          </cell>
        </row>
        <row r="194">
          <cell r="A194">
            <v>63032</v>
          </cell>
          <cell r="B194" t="str">
            <v>Смеситель для душа CERSANIA однорычажный</v>
          </cell>
          <cell r="C194" t="str">
            <v>FAUCETS</v>
          </cell>
          <cell r="D194" t="str">
            <v>Cersanit S.A. Китай</v>
          </cell>
          <cell r="E194" t="str">
            <v>Сызрань</v>
          </cell>
          <cell r="F194" t="str">
            <v>Ningbo</v>
          </cell>
          <cell r="H194">
            <v>20.8</v>
          </cell>
          <cell r="I194">
            <v>41.6</v>
          </cell>
          <cell r="J194">
            <v>170</v>
          </cell>
          <cell r="K194">
            <v>32</v>
          </cell>
          <cell r="L194">
            <v>5440</v>
          </cell>
          <cell r="M194">
            <v>25</v>
          </cell>
          <cell r="N194">
            <v>1755.9291245791246</v>
          </cell>
          <cell r="O194">
            <v>3.6708371055198645</v>
          </cell>
          <cell r="P194">
            <v>0</v>
          </cell>
          <cell r="Q194">
            <v>0</v>
          </cell>
          <cell r="R194">
            <v>0</v>
          </cell>
          <cell r="S194">
            <v>56.907563025210088</v>
          </cell>
          <cell r="T194">
            <v>1816.5075247098546</v>
          </cell>
          <cell r="U194">
            <v>5241.67</v>
          </cell>
          <cell r="V194">
            <v>0.44</v>
          </cell>
          <cell r="W194">
            <v>7.0000000000000007E-2</v>
          </cell>
          <cell r="X194">
            <v>2935.3352000000004</v>
          </cell>
          <cell r="Y194">
            <v>61054.972160000012</v>
          </cell>
          <cell r="Z194">
            <v>0.3111584023828507</v>
          </cell>
          <cell r="AA194">
            <v>18997.76759483503</v>
          </cell>
          <cell r="AB194">
            <v>0.2</v>
          </cell>
        </row>
        <row r="195">
          <cell r="A195">
            <v>63030</v>
          </cell>
          <cell r="B195" t="str">
            <v>Смеситель для раковины CERSANIA однорычажный сливной гарн.</v>
          </cell>
          <cell r="C195" t="str">
            <v>FAUCETS</v>
          </cell>
          <cell r="D195" t="str">
            <v>Cersanit S.A. Китай</v>
          </cell>
          <cell r="E195" t="str">
            <v>Сызрань</v>
          </cell>
          <cell r="F195" t="str">
            <v>Ningbo</v>
          </cell>
          <cell r="H195">
            <v>82.4</v>
          </cell>
          <cell r="I195">
            <v>164.8</v>
          </cell>
          <cell r="J195">
            <v>240</v>
          </cell>
          <cell r="K195">
            <v>32</v>
          </cell>
          <cell r="L195">
            <v>7680</v>
          </cell>
          <cell r="M195">
            <v>25</v>
          </cell>
          <cell r="N195">
            <v>1468.7424247104248</v>
          </cell>
          <cell r="O195">
            <v>2.6001762830765709</v>
          </cell>
          <cell r="P195">
            <v>0</v>
          </cell>
          <cell r="Q195">
            <v>0</v>
          </cell>
          <cell r="R195">
            <v>0</v>
          </cell>
          <cell r="S195">
            <v>40.30952380952381</v>
          </cell>
          <cell r="T195">
            <v>1511.6521248030251</v>
          </cell>
          <cell r="U195">
            <v>4991.67</v>
          </cell>
          <cell r="V195">
            <v>0.44</v>
          </cell>
          <cell r="W195">
            <v>7.0000000000000007E-2</v>
          </cell>
          <cell r="X195">
            <v>2795.3352000000004</v>
          </cell>
          <cell r="Y195">
            <v>230335.62048000004</v>
          </cell>
          <cell r="Z195">
            <v>0.38922330717152448</v>
          </cell>
          <cell r="AA195">
            <v>89651.991962630738</v>
          </cell>
          <cell r="AB195">
            <v>0.2</v>
          </cell>
        </row>
        <row r="196">
          <cell r="A196">
            <v>63477</v>
          </cell>
          <cell r="B196" t="str">
            <v>Душевая система NENO 3 режима шланг 150 PVC</v>
          </cell>
          <cell r="C196" t="str">
            <v>FAUCETS</v>
          </cell>
          <cell r="D196" t="str">
            <v>Cersanit S.A. Китай</v>
          </cell>
          <cell r="E196" t="str">
            <v>Сызрань</v>
          </cell>
          <cell r="F196" t="str">
            <v>Ningbo</v>
          </cell>
          <cell r="H196">
            <v>47.2</v>
          </cell>
          <cell r="I196">
            <v>94.4</v>
          </cell>
          <cell r="J196">
            <v>48</v>
          </cell>
          <cell r="K196">
            <v>32</v>
          </cell>
          <cell r="L196">
            <v>1536</v>
          </cell>
          <cell r="M196">
            <v>25</v>
          </cell>
          <cell r="N196">
            <v>3306.6802908277405</v>
          </cell>
          <cell r="O196">
            <v>13.000881415382855</v>
          </cell>
          <cell r="P196">
            <v>0</v>
          </cell>
          <cell r="Q196">
            <v>0</v>
          </cell>
          <cell r="R196">
            <v>0</v>
          </cell>
          <cell r="S196">
            <v>201.54761904761907</v>
          </cell>
          <cell r="T196">
            <v>3521.2287912907427</v>
          </cell>
          <cell r="U196">
            <v>13625</v>
          </cell>
          <cell r="V196">
            <v>0.44</v>
          </cell>
          <cell r="W196">
            <v>7.0000000000000007E-2</v>
          </cell>
          <cell r="X196">
            <v>7630.0000000000009</v>
          </cell>
          <cell r="Y196">
            <v>360136.00000000006</v>
          </cell>
          <cell r="Z196">
            <v>0.46850212433935223</v>
          </cell>
          <cell r="AA196">
            <v>168724.48105107699</v>
          </cell>
          <cell r="AB196">
            <v>0.2</v>
          </cell>
        </row>
        <row r="197">
          <cell r="A197">
            <v>63696</v>
          </cell>
          <cell r="B197" t="str">
            <v>Душевой гарнитур NENO (стойка) 3 режима шланг 200 PVC черный</v>
          </cell>
          <cell r="C197" t="str">
            <v>SHOWER SET</v>
          </cell>
          <cell r="D197" t="str">
            <v>Cersanit S.A. Китай</v>
          </cell>
          <cell r="E197" t="str">
            <v>Сызрань</v>
          </cell>
          <cell r="F197" t="str">
            <v>Ningbo</v>
          </cell>
          <cell r="H197">
            <v>121.2</v>
          </cell>
          <cell r="I197">
            <v>242.4</v>
          </cell>
          <cell r="J197">
            <v>60</v>
          </cell>
          <cell r="K197">
            <v>32</v>
          </cell>
          <cell r="L197">
            <v>1920</v>
          </cell>
          <cell r="M197">
            <v>25</v>
          </cell>
          <cell r="N197">
            <v>1272.4208157524613</v>
          </cell>
          <cell r="O197">
            <v>10.400705132306284</v>
          </cell>
          <cell r="P197">
            <v>0</v>
          </cell>
          <cell r="Q197">
            <v>0</v>
          </cell>
          <cell r="R197">
            <v>0</v>
          </cell>
          <cell r="S197">
            <v>161.23809523809524</v>
          </cell>
          <cell r="T197">
            <v>1444.0596161228627</v>
          </cell>
          <cell r="U197">
            <v>4991.67</v>
          </cell>
          <cell r="V197">
            <v>0.44</v>
          </cell>
          <cell r="W197">
            <v>7.0000000000000007E-2</v>
          </cell>
          <cell r="X197">
            <v>2795.3352000000004</v>
          </cell>
          <cell r="Y197">
            <v>338794.62624000007</v>
          </cell>
          <cell r="Z197">
            <v>0.41340377349991414</v>
          </cell>
          <cell r="AA197">
            <v>140058.97692910905</v>
          </cell>
          <cell r="AB197">
            <v>0.2</v>
          </cell>
        </row>
        <row r="198">
          <cell r="C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e">
            <v>#N/A</v>
          </cell>
          <cell r="N198">
            <v>0</v>
          </cell>
          <cell r="O198" t="str">
            <v/>
          </cell>
          <cell r="P198">
            <v>0</v>
          </cell>
          <cell r="Q198">
            <v>0</v>
          </cell>
          <cell r="R198">
            <v>0</v>
          </cell>
          <cell r="S198" t="str">
            <v/>
          </cell>
          <cell r="T198">
            <v>0</v>
          </cell>
        </row>
        <row r="199">
          <cell r="B199" t="str">
            <v>Смесители: МОТИВАЦИЯ</v>
          </cell>
          <cell r="C199" t="str">
            <v/>
          </cell>
          <cell r="D199" t="str">
            <v/>
          </cell>
          <cell r="F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e">
            <v>#N/A</v>
          </cell>
          <cell r="N199">
            <v>0</v>
          </cell>
          <cell r="O199" t="str">
            <v/>
          </cell>
          <cell r="P199">
            <v>0</v>
          </cell>
          <cell r="Q199">
            <v>0</v>
          </cell>
          <cell r="R199">
            <v>0</v>
          </cell>
          <cell r="S199" t="str">
            <v/>
          </cell>
          <cell r="T199">
            <v>0</v>
          </cell>
        </row>
        <row r="200">
          <cell r="A200">
            <v>63106</v>
          </cell>
          <cell r="B200" t="str">
            <v>Смеситель для раковины SENSE сенсорный</v>
          </cell>
          <cell r="C200" t="str">
            <v>FAUCETS</v>
          </cell>
          <cell r="D200" t="str">
            <v>Cersanit S.A. Китай</v>
          </cell>
          <cell r="E200" t="str">
            <v>Сызрань</v>
          </cell>
          <cell r="F200" t="str">
            <v>Ningbo</v>
          </cell>
          <cell r="H200">
            <v>16</v>
          </cell>
          <cell r="I200">
            <v>32</v>
          </cell>
          <cell r="J200">
            <v>240</v>
          </cell>
          <cell r="K200">
            <v>32</v>
          </cell>
          <cell r="L200">
            <v>7680</v>
          </cell>
          <cell r="M200">
            <v>25</v>
          </cell>
          <cell r="N200">
            <v>4044.9889268292682</v>
          </cell>
          <cell r="O200">
            <v>2.6001762830765709</v>
          </cell>
          <cell r="P200">
            <v>0</v>
          </cell>
          <cell r="Q200">
            <v>0</v>
          </cell>
          <cell r="R200">
            <v>0</v>
          </cell>
          <cell r="S200">
            <v>40.30952380952381</v>
          </cell>
          <cell r="T200">
            <v>4087.8986269218685</v>
          </cell>
          <cell r="U200">
            <v>14158.33</v>
          </cell>
          <cell r="V200">
            <v>0.44</v>
          </cell>
          <cell r="W200">
            <v>7.0000000000000007E-2</v>
          </cell>
          <cell r="X200">
            <v>7928.6648000000005</v>
          </cell>
          <cell r="Y200">
            <v>126858.63680000001</v>
          </cell>
          <cell r="Z200">
            <v>0.41441525401327739</v>
          </cell>
          <cell r="AA200">
            <v>52572.154193250099</v>
          </cell>
        </row>
        <row r="201">
          <cell r="C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e">
            <v>#N/A</v>
          </cell>
          <cell r="N201">
            <v>0</v>
          </cell>
          <cell r="O201" t="str">
            <v/>
          </cell>
          <cell r="P201">
            <v>0</v>
          </cell>
          <cell r="Q201">
            <v>0</v>
          </cell>
          <cell r="R201">
            <v>0</v>
          </cell>
          <cell r="S201" t="str">
            <v/>
          </cell>
          <cell r="T201">
            <v>0</v>
          </cell>
        </row>
        <row r="202">
          <cell r="A202">
            <v>63053</v>
          </cell>
          <cell r="B202" t="str">
            <v>Смеситель для биде ODRA однорычажный</v>
          </cell>
          <cell r="C202" t="str">
            <v>FAUCETS</v>
          </cell>
          <cell r="D202" t="str">
            <v>Cersanit S.A. Китай</v>
          </cell>
          <cell r="E202" t="str">
            <v>Сызрань</v>
          </cell>
          <cell r="F202" t="str">
            <v>Ningbo</v>
          </cell>
          <cell r="H202">
            <v>58</v>
          </cell>
          <cell r="I202">
            <v>116</v>
          </cell>
          <cell r="J202">
            <v>240</v>
          </cell>
          <cell r="K202">
            <v>32</v>
          </cell>
          <cell r="L202">
            <v>7680</v>
          </cell>
          <cell r="M202">
            <v>25</v>
          </cell>
          <cell r="N202">
            <v>2149.6179566563465</v>
          </cell>
          <cell r="O202">
            <v>2.6001762830765709</v>
          </cell>
          <cell r="P202">
            <v>0</v>
          </cell>
          <cell r="Q202">
            <v>0</v>
          </cell>
          <cell r="R202">
            <v>0</v>
          </cell>
          <cell r="S202">
            <v>40.30952380952381</v>
          </cell>
          <cell r="T202">
            <v>2192.5276567489468</v>
          </cell>
          <cell r="U202">
            <v>7491.67</v>
          </cell>
          <cell r="V202">
            <v>0.44</v>
          </cell>
          <cell r="W202">
            <v>7.0000000000000007E-2</v>
          </cell>
          <cell r="X202">
            <v>4195.3352000000004</v>
          </cell>
          <cell r="Y202">
            <v>243329.44160000002</v>
          </cell>
          <cell r="Z202">
            <v>0.40738915909533358</v>
          </cell>
          <cell r="AA202">
            <v>99129.776596561089</v>
          </cell>
        </row>
        <row r="203">
          <cell r="A203">
            <v>63051</v>
          </cell>
          <cell r="B203" t="str">
            <v>Смеситель для ванны ODRA однорычажный</v>
          </cell>
          <cell r="C203" t="str">
            <v>FAUCETS</v>
          </cell>
          <cell r="D203" t="str">
            <v>Cersanit S.A. Китай</v>
          </cell>
          <cell r="E203" t="str">
            <v>Сызрань</v>
          </cell>
          <cell r="F203" t="str">
            <v>Ningbo</v>
          </cell>
          <cell r="H203">
            <v>95.2</v>
          </cell>
          <cell r="I203">
            <v>190.4</v>
          </cell>
          <cell r="J203">
            <v>170</v>
          </cell>
          <cell r="K203">
            <v>32</v>
          </cell>
          <cell r="L203">
            <v>5440</v>
          </cell>
          <cell r="M203">
            <v>25</v>
          </cell>
          <cell r="N203">
            <v>3613.8246575342469</v>
          </cell>
          <cell r="O203">
            <v>3.6708371055198645</v>
          </cell>
          <cell r="P203">
            <v>0</v>
          </cell>
          <cell r="Q203">
            <v>0</v>
          </cell>
          <cell r="R203">
            <v>0</v>
          </cell>
          <cell r="S203">
            <v>56.907563025210088</v>
          </cell>
          <cell r="T203">
            <v>3674.4030576649766</v>
          </cell>
          <cell r="U203">
            <v>10825</v>
          </cell>
          <cell r="V203">
            <v>0.44</v>
          </cell>
          <cell r="W203">
            <v>7.0000000000000007E-2</v>
          </cell>
          <cell r="X203">
            <v>6062.0000000000009</v>
          </cell>
          <cell r="Y203">
            <v>577102.40000000014</v>
          </cell>
          <cell r="Z203">
            <v>0.32386290701666509</v>
          </cell>
          <cell r="AA203">
            <v>186902.0609102943</v>
          </cell>
        </row>
        <row r="204">
          <cell r="A204">
            <v>63052</v>
          </cell>
          <cell r="B204" t="str">
            <v>Смеситель для душа ODRA однорычажный</v>
          </cell>
          <cell r="C204" t="str">
            <v>FAUCETS</v>
          </cell>
          <cell r="D204" t="str">
            <v>Cersanit S.A. Китай</v>
          </cell>
          <cell r="E204" t="str">
            <v>Сызрань</v>
          </cell>
          <cell r="F204" t="str">
            <v>Ningbo</v>
          </cell>
          <cell r="H204">
            <v>45.2</v>
          </cell>
          <cell r="I204">
            <v>90.4</v>
          </cell>
          <cell r="J204">
            <v>160</v>
          </cell>
          <cell r="K204">
            <v>32</v>
          </cell>
          <cell r="L204">
            <v>5120</v>
          </cell>
          <cell r="M204">
            <v>25</v>
          </cell>
          <cell r="N204">
            <v>2762.471020408163</v>
          </cell>
          <cell r="O204">
            <v>3.9002644246148561</v>
          </cell>
          <cell r="P204">
            <v>0</v>
          </cell>
          <cell r="Q204">
            <v>0</v>
          </cell>
          <cell r="R204">
            <v>0</v>
          </cell>
          <cell r="S204">
            <v>60.464285714285715</v>
          </cell>
          <cell r="T204">
            <v>2826.8355705470635</v>
          </cell>
          <cell r="U204">
            <v>8325</v>
          </cell>
          <cell r="V204">
            <v>0.44</v>
          </cell>
          <cell r="W204">
            <v>7.0000000000000007E-2</v>
          </cell>
          <cell r="X204">
            <v>4662</v>
          </cell>
          <cell r="Y204">
            <v>210722.40000000002</v>
          </cell>
          <cell r="Z204">
            <v>0.32364316376081859</v>
          </cell>
          <cell r="AA204">
            <v>68198.864211272725</v>
          </cell>
        </row>
        <row r="205">
          <cell r="A205">
            <v>63050</v>
          </cell>
          <cell r="B205" t="str">
            <v>Смеситель для раковины ODRA однорычажный клик клак</v>
          </cell>
          <cell r="C205" t="str">
            <v>FAUCETS</v>
          </cell>
          <cell r="D205" t="str">
            <v>Cersanit S.A. Китай</v>
          </cell>
          <cell r="E205" t="str">
            <v>Сызрань</v>
          </cell>
          <cell r="F205" t="str">
            <v>Ningbo</v>
          </cell>
          <cell r="H205">
            <v>155.19999999999999</v>
          </cell>
          <cell r="I205">
            <v>310.39999999999998</v>
          </cell>
          <cell r="J205">
            <v>240</v>
          </cell>
          <cell r="K205">
            <v>32</v>
          </cell>
          <cell r="L205">
            <v>7680</v>
          </cell>
          <cell r="M205">
            <v>25</v>
          </cell>
          <cell r="N205">
            <v>2726.1572344013489</v>
          </cell>
          <cell r="O205">
            <v>2.6001762830765709</v>
          </cell>
          <cell r="P205">
            <v>0</v>
          </cell>
          <cell r="Q205">
            <v>0</v>
          </cell>
          <cell r="R205">
            <v>0</v>
          </cell>
          <cell r="S205">
            <v>40.30952380952381</v>
          </cell>
          <cell r="T205">
            <v>2769.0669344939492</v>
          </cell>
          <cell r="U205">
            <v>9158.33</v>
          </cell>
          <cell r="V205">
            <v>0.44</v>
          </cell>
          <cell r="W205">
            <v>7.0000000000000007E-2</v>
          </cell>
          <cell r="X205">
            <v>5128.6648000000005</v>
          </cell>
          <cell r="Y205">
            <v>795968.77696000005</v>
          </cell>
          <cell r="Z205">
            <v>0.3900803440119639</v>
          </cell>
          <cell r="AA205">
            <v>310491.774339339</v>
          </cell>
        </row>
        <row r="206">
          <cell r="A206">
            <v>63054</v>
          </cell>
          <cell r="B206" t="str">
            <v>Смеситель для раковины высокий ODRA однорычажный клик клак</v>
          </cell>
          <cell r="C206" t="str">
            <v>FAUCETS</v>
          </cell>
          <cell r="D206" t="str">
            <v>Cersanit S.A. Китай</v>
          </cell>
          <cell r="E206" t="str">
            <v>Сызрань</v>
          </cell>
          <cell r="F206" t="str">
            <v>Ningbo</v>
          </cell>
          <cell r="H206">
            <v>116</v>
          </cell>
          <cell r="I206">
            <v>232</v>
          </cell>
          <cell r="J206">
            <v>120</v>
          </cell>
          <cell r="K206">
            <v>32</v>
          </cell>
          <cell r="L206">
            <v>3840</v>
          </cell>
          <cell r="M206">
            <v>25</v>
          </cell>
          <cell r="N206">
            <v>4200.4606120218577</v>
          </cell>
          <cell r="O206">
            <v>5.2003525661531418</v>
          </cell>
          <cell r="P206">
            <v>0</v>
          </cell>
          <cell r="Q206">
            <v>0</v>
          </cell>
          <cell r="R206">
            <v>0</v>
          </cell>
          <cell r="S206">
            <v>80.61904761904762</v>
          </cell>
          <cell r="T206">
            <v>4286.2800122070585</v>
          </cell>
          <cell r="U206">
            <v>12491.67</v>
          </cell>
          <cell r="V206">
            <v>0.44</v>
          </cell>
          <cell r="W206">
            <v>7.0000000000000007E-2</v>
          </cell>
          <cell r="X206">
            <v>6995.3352000000004</v>
          </cell>
          <cell r="Y206">
            <v>811458.88320000004</v>
          </cell>
          <cell r="Z206">
            <v>0.31726595800483459</v>
          </cell>
          <cell r="AA206">
            <v>257448.27995998121</v>
          </cell>
        </row>
        <row r="207">
          <cell r="A207">
            <v>63058</v>
          </cell>
          <cell r="B207" t="str">
            <v>Смеситель для биде WISLA однорычажный</v>
          </cell>
          <cell r="C207" t="str">
            <v>FAUCETS</v>
          </cell>
          <cell r="D207" t="str">
            <v>Cersanit S.A. Китай</v>
          </cell>
          <cell r="E207" t="str">
            <v>Сызрань</v>
          </cell>
          <cell r="F207" t="str">
            <v>Ningbo</v>
          </cell>
          <cell r="H207">
            <v>12.4</v>
          </cell>
          <cell r="I207">
            <v>24.8</v>
          </cell>
          <cell r="J207">
            <v>170</v>
          </cell>
          <cell r="K207">
            <v>32</v>
          </cell>
          <cell r="L207">
            <v>5440</v>
          </cell>
          <cell r="M207">
            <v>25</v>
          </cell>
          <cell r="N207">
            <v>1763.0093333333334</v>
          </cell>
          <cell r="O207">
            <v>3.6708371055198645</v>
          </cell>
          <cell r="P207">
            <v>0</v>
          </cell>
          <cell r="Q207">
            <v>0</v>
          </cell>
          <cell r="R207">
            <v>0</v>
          </cell>
          <cell r="S207">
            <v>56.907563025210088</v>
          </cell>
          <cell r="T207">
            <v>1823.5877334640634</v>
          </cell>
          <cell r="U207">
            <v>6658.33</v>
          </cell>
          <cell r="V207">
            <v>0.44</v>
          </cell>
          <cell r="W207">
            <v>7.0000000000000007E-2</v>
          </cell>
          <cell r="X207">
            <v>3728.6648000000005</v>
          </cell>
          <cell r="Y207">
            <v>46235.443520000008</v>
          </cell>
          <cell r="Z207">
            <v>0.44092741469706165</v>
          </cell>
          <cell r="AA207">
            <v>20386.474578645615</v>
          </cell>
        </row>
        <row r="208">
          <cell r="C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e">
            <v>#N/A</v>
          </cell>
          <cell r="N208">
            <v>0</v>
          </cell>
          <cell r="O208" t="str">
            <v/>
          </cell>
          <cell r="P208">
            <v>0</v>
          </cell>
          <cell r="Q208">
            <v>0</v>
          </cell>
          <cell r="R208">
            <v>0</v>
          </cell>
          <cell r="S208" t="str">
            <v/>
          </cell>
          <cell r="T208">
            <v>0</v>
          </cell>
        </row>
        <row r="209">
          <cell r="A209">
            <v>63057</v>
          </cell>
          <cell r="B209" t="str">
            <v>Смеситель для душа WISLA однорычажный</v>
          </cell>
          <cell r="C209" t="str">
            <v>FAUCETS</v>
          </cell>
          <cell r="D209" t="str">
            <v>Cersanit S.A. Китай</v>
          </cell>
          <cell r="E209" t="str">
            <v>Сызрань</v>
          </cell>
          <cell r="F209" t="str">
            <v>Ningbo</v>
          </cell>
          <cell r="H209">
            <v>18.399999999999999</v>
          </cell>
          <cell r="I209">
            <v>36.799999999999997</v>
          </cell>
          <cell r="J209">
            <v>170</v>
          </cell>
          <cell r="K209">
            <v>32</v>
          </cell>
          <cell r="L209">
            <v>5440</v>
          </cell>
          <cell r="M209">
            <v>25</v>
          </cell>
          <cell r="N209">
            <v>1814.6942647058822</v>
          </cell>
          <cell r="O209">
            <v>3.6708371055198645</v>
          </cell>
          <cell r="P209">
            <v>0</v>
          </cell>
          <cell r="Q209">
            <v>0</v>
          </cell>
          <cell r="R209">
            <v>0</v>
          </cell>
          <cell r="S209">
            <v>56.907563025210088</v>
          </cell>
          <cell r="T209">
            <v>1875.2726648366122</v>
          </cell>
          <cell r="U209">
            <v>7158.33</v>
          </cell>
          <cell r="V209">
            <v>0.44</v>
          </cell>
          <cell r="W209">
            <v>7.0000000000000007E-2</v>
          </cell>
          <cell r="X209">
            <v>4008.6648000000005</v>
          </cell>
          <cell r="Y209">
            <v>73759.432320000007</v>
          </cell>
          <cell r="Z209">
            <v>0.46219519256471331</v>
          </cell>
          <cell r="AA209">
            <v>34091.25502460634</v>
          </cell>
        </row>
        <row r="210">
          <cell r="A210">
            <v>63055</v>
          </cell>
          <cell r="B210" t="str">
            <v>Смеситель для раковины WISLA однорычажный клик клак</v>
          </cell>
          <cell r="C210" t="str">
            <v>FAUCETS</v>
          </cell>
          <cell r="D210" t="str">
            <v>Cersanit S.A. Китай</v>
          </cell>
          <cell r="E210" t="str">
            <v>Сызрань</v>
          </cell>
          <cell r="F210" t="str">
            <v>Ningbo</v>
          </cell>
          <cell r="H210">
            <v>58</v>
          </cell>
          <cell r="I210">
            <v>116</v>
          </cell>
          <cell r="J210">
            <v>240</v>
          </cell>
          <cell r="K210">
            <v>32</v>
          </cell>
          <cell r="L210">
            <v>7680</v>
          </cell>
          <cell r="M210">
            <v>25</v>
          </cell>
          <cell r="N210">
            <v>2108.3188030888027</v>
          </cell>
          <cell r="O210">
            <v>2.6001762830765709</v>
          </cell>
          <cell r="P210">
            <v>0</v>
          </cell>
          <cell r="Q210">
            <v>0</v>
          </cell>
          <cell r="R210">
            <v>0</v>
          </cell>
          <cell r="S210">
            <v>40.30952380952381</v>
          </cell>
          <cell r="T210">
            <v>2151.2285031814031</v>
          </cell>
          <cell r="U210">
            <v>8325</v>
          </cell>
          <cell r="V210">
            <v>0.44</v>
          </cell>
          <cell r="W210">
            <v>7.0000000000000007E-2</v>
          </cell>
          <cell r="X210">
            <v>4662</v>
          </cell>
          <cell r="Y210">
            <v>270396</v>
          </cell>
          <cell r="Z210">
            <v>0.46856102462861365</v>
          </cell>
          <cell r="AA210">
            <v>126697.02681547862</v>
          </cell>
        </row>
        <row r="211">
          <cell r="A211">
            <v>63059</v>
          </cell>
          <cell r="B211" t="str">
            <v>Смеситель для раковины высокий WISLA однорычажный клик клак</v>
          </cell>
          <cell r="C211" t="str">
            <v>FAUCETS</v>
          </cell>
          <cell r="D211" t="str">
            <v>Cersanit S.A. Китай</v>
          </cell>
          <cell r="E211" t="str">
            <v>Сызрань</v>
          </cell>
          <cell r="F211" t="str">
            <v>Ningbo</v>
          </cell>
          <cell r="H211">
            <v>59.2</v>
          </cell>
          <cell r="I211">
            <v>118.4</v>
          </cell>
          <cell r="J211">
            <v>170</v>
          </cell>
          <cell r="K211">
            <v>32</v>
          </cell>
          <cell r="L211">
            <v>5440</v>
          </cell>
          <cell r="M211">
            <v>25</v>
          </cell>
          <cell r="N211">
            <v>3850.7498989898991</v>
          </cell>
          <cell r="O211">
            <v>3.6708371055198645</v>
          </cell>
          <cell r="P211">
            <v>0</v>
          </cell>
          <cell r="Q211">
            <v>0</v>
          </cell>
          <cell r="R211">
            <v>0</v>
          </cell>
          <cell r="S211">
            <v>56.907563025210088</v>
          </cell>
          <cell r="T211">
            <v>3911.3282991206288</v>
          </cell>
          <cell r="U211">
            <v>12158.33</v>
          </cell>
          <cell r="V211">
            <v>0.44</v>
          </cell>
          <cell r="W211">
            <v>7.0000000000000007E-2</v>
          </cell>
          <cell r="X211">
            <v>6808.6648000000005</v>
          </cell>
          <cell r="Y211">
            <v>403072.95616000006</v>
          </cell>
          <cell r="Z211">
            <v>0.35553666335275769</v>
          </cell>
          <cell r="AA211">
            <v>143307.21392085881</v>
          </cell>
        </row>
        <row r="212">
          <cell r="A212">
            <v>63112</v>
          </cell>
          <cell r="B212" t="str">
            <v>Душевая система BRASKO BLACK (смеситель термостатический) 3 режима шланг 150 металл черный</v>
          </cell>
          <cell r="C212" t="str">
            <v>SHOWER SYSTEM</v>
          </cell>
          <cell r="D212" t="str">
            <v>Cersanit S.A. Китай</v>
          </cell>
          <cell r="E212" t="str">
            <v>Сызрань</v>
          </cell>
          <cell r="F212" t="str">
            <v>Ningbo</v>
          </cell>
          <cell r="H212">
            <v>268.8</v>
          </cell>
          <cell r="I212">
            <v>537.6</v>
          </cell>
          <cell r="J212">
            <v>45</v>
          </cell>
          <cell r="K212">
            <v>32</v>
          </cell>
          <cell r="L212">
            <v>1440</v>
          </cell>
          <cell r="M212">
            <v>25</v>
          </cell>
          <cell r="N212">
            <v>5670.9436995153474</v>
          </cell>
          <cell r="O212">
            <v>13.867606843075045</v>
          </cell>
          <cell r="P212">
            <v>0</v>
          </cell>
          <cell r="Q212">
            <v>0</v>
          </cell>
          <cell r="R212">
            <v>0</v>
          </cell>
          <cell r="S212">
            <v>214.98412698412699</v>
          </cell>
          <cell r="T212">
            <v>5899.7954333425496</v>
          </cell>
          <cell r="U212">
            <v>24991.67</v>
          </cell>
          <cell r="V212">
            <v>0.44</v>
          </cell>
          <cell r="W212">
            <v>7.0000000000000007E-2</v>
          </cell>
          <cell r="X212">
            <v>13995.3352</v>
          </cell>
          <cell r="Y212">
            <v>3761946.10176</v>
          </cell>
          <cell r="Z212">
            <v>0.50844557854230232</v>
          </cell>
          <cell r="AA212">
            <v>1912744.8621543222</v>
          </cell>
        </row>
        <row r="213">
          <cell r="A213">
            <v>63110</v>
          </cell>
          <cell r="B213" t="str">
            <v>Смеситель для биде BRASKO BLACK однорычажный черный</v>
          </cell>
          <cell r="C213" t="str">
            <v>FAUCETS</v>
          </cell>
          <cell r="D213" t="str">
            <v>Cersanit S.A. Китай</v>
          </cell>
          <cell r="E213" t="str">
            <v>Сызрань</v>
          </cell>
          <cell r="F213" t="str">
            <v>Ningbo</v>
          </cell>
          <cell r="H213">
            <v>58.4</v>
          </cell>
          <cell r="I213">
            <v>116.8</v>
          </cell>
          <cell r="J213">
            <v>240</v>
          </cell>
          <cell r="K213">
            <v>32</v>
          </cell>
          <cell r="L213">
            <v>7680</v>
          </cell>
          <cell r="M213">
            <v>25</v>
          </cell>
          <cell r="N213">
            <v>2176.8687631578946</v>
          </cell>
          <cell r="O213">
            <v>2.6001762830765709</v>
          </cell>
          <cell r="P213">
            <v>0</v>
          </cell>
          <cell r="Q213">
            <v>0</v>
          </cell>
          <cell r="R213">
            <v>0</v>
          </cell>
          <cell r="S213">
            <v>40.30952380952381</v>
          </cell>
          <cell r="T213">
            <v>2219.778463250495</v>
          </cell>
          <cell r="U213">
            <v>6658.33</v>
          </cell>
          <cell r="V213">
            <v>0.44</v>
          </cell>
          <cell r="W213">
            <v>7.0000000000000007E-2</v>
          </cell>
          <cell r="X213">
            <v>3728.6648000000005</v>
          </cell>
          <cell r="Y213">
            <v>217754.02432000003</v>
          </cell>
          <cell r="Z213">
            <v>0.33467202542569796</v>
          </cell>
          <cell r="AA213">
            <v>72876.180363771098</v>
          </cell>
        </row>
        <row r="214">
          <cell r="A214">
            <v>63108</v>
          </cell>
          <cell r="B214" t="str">
            <v>Смеситель для ванны BRASKO BLACK однорычажный черный</v>
          </cell>
          <cell r="C214" t="str">
            <v>FAUCETS</v>
          </cell>
          <cell r="D214" t="str">
            <v>Cersanit S.A. Китай</v>
          </cell>
          <cell r="E214" t="str">
            <v>Сызрань</v>
          </cell>
          <cell r="F214" t="str">
            <v>Ningbo</v>
          </cell>
          <cell r="H214">
            <v>160</v>
          </cell>
          <cell r="I214">
            <v>320</v>
          </cell>
          <cell r="J214">
            <v>200</v>
          </cell>
          <cell r="K214">
            <v>32</v>
          </cell>
          <cell r="L214">
            <v>6400</v>
          </cell>
          <cell r="M214">
            <v>25</v>
          </cell>
          <cell r="N214">
            <v>2645.557075098814</v>
          </cell>
          <cell r="O214">
            <v>3.1202115396918852</v>
          </cell>
          <cell r="P214">
            <v>0</v>
          </cell>
          <cell r="Q214">
            <v>0</v>
          </cell>
          <cell r="R214">
            <v>0</v>
          </cell>
          <cell r="S214">
            <v>48.371428571428574</v>
          </cell>
          <cell r="T214">
            <v>2697.0487152099345</v>
          </cell>
          <cell r="U214">
            <v>8741.67</v>
          </cell>
          <cell r="V214">
            <v>0.44</v>
          </cell>
          <cell r="W214">
            <v>7.0000000000000007E-2</v>
          </cell>
          <cell r="X214">
            <v>4895.3352000000004</v>
          </cell>
          <cell r="Y214">
            <v>783253.6320000001</v>
          </cell>
          <cell r="Z214">
            <v>0.37905739749753303</v>
          </cell>
          <cell r="AA214">
            <v>296898.0833264105</v>
          </cell>
        </row>
        <row r="215">
          <cell r="A215">
            <v>63109</v>
          </cell>
          <cell r="B215" t="str">
            <v>Смеситель для душа BRASKO BLACK однорычажный черный</v>
          </cell>
          <cell r="C215" t="str">
            <v>FAUCETS</v>
          </cell>
          <cell r="D215" t="str">
            <v>Cersanit S.A. Китай</v>
          </cell>
          <cell r="E215" t="str">
            <v>Сызрань</v>
          </cell>
          <cell r="F215" t="str">
            <v>Ningbo</v>
          </cell>
          <cell r="H215">
            <v>118.8</v>
          </cell>
          <cell r="I215">
            <v>237.6</v>
          </cell>
          <cell r="J215">
            <v>200</v>
          </cell>
          <cell r="K215">
            <v>32</v>
          </cell>
          <cell r="L215">
            <v>6400</v>
          </cell>
          <cell r="M215">
            <v>25</v>
          </cell>
          <cell r="N215">
            <v>2078.3284065040648</v>
          </cell>
          <cell r="O215">
            <v>3.1202115396918852</v>
          </cell>
          <cell r="P215">
            <v>0</v>
          </cell>
          <cell r="Q215">
            <v>0</v>
          </cell>
          <cell r="R215">
            <v>0</v>
          </cell>
          <cell r="S215">
            <v>48.371428571428574</v>
          </cell>
          <cell r="T215">
            <v>2129.8200466151852</v>
          </cell>
          <cell r="U215">
            <v>6658.33</v>
          </cell>
          <cell r="V215">
            <v>0.44</v>
          </cell>
          <cell r="W215">
            <v>7.0000000000000007E-2</v>
          </cell>
          <cell r="X215">
            <v>3728.6648000000005</v>
          </cell>
          <cell r="Y215">
            <v>442965.37824000005</v>
          </cell>
          <cell r="Z215">
            <v>0.35879819966246757</v>
          </cell>
          <cell r="AA215">
            <v>158935.180225316</v>
          </cell>
        </row>
        <row r="216">
          <cell r="A216">
            <v>63107</v>
          </cell>
          <cell r="B216" t="str">
            <v>Смеситель для раковины BRASKO BLACK однорычажный черный клик клак</v>
          </cell>
          <cell r="C216" t="str">
            <v>FAUCETS</v>
          </cell>
          <cell r="D216" t="str">
            <v>Cersanit S.A. Китай</v>
          </cell>
          <cell r="E216" t="str">
            <v>Сызрань</v>
          </cell>
          <cell r="F216" t="str">
            <v>Ningbo</v>
          </cell>
          <cell r="H216">
            <v>390.4</v>
          </cell>
          <cell r="I216">
            <v>200</v>
          </cell>
          <cell r="J216">
            <v>300</v>
          </cell>
          <cell r="K216">
            <v>32</v>
          </cell>
          <cell r="L216">
            <v>9600</v>
          </cell>
          <cell r="M216">
            <v>25</v>
          </cell>
          <cell r="N216">
            <v>2619.9250495049505</v>
          </cell>
          <cell r="O216">
            <v>2.0801410264612565</v>
          </cell>
          <cell r="P216">
            <v>0</v>
          </cell>
          <cell r="Q216">
            <v>0</v>
          </cell>
          <cell r="R216">
            <v>0</v>
          </cell>
          <cell r="S216">
            <v>32.247619047619047</v>
          </cell>
          <cell r="T216">
            <v>2654.2528095790308</v>
          </cell>
          <cell r="U216">
            <v>8325</v>
          </cell>
          <cell r="V216">
            <v>0.44</v>
          </cell>
          <cell r="W216">
            <v>7.0000000000000007E-2</v>
          </cell>
          <cell r="X216">
            <v>4662</v>
          </cell>
          <cell r="Y216">
            <v>1820044.7999999998</v>
          </cell>
          <cell r="Z216">
            <v>0.3606622030075009</v>
          </cell>
          <cell r="AA216">
            <v>656421.36714034632</v>
          </cell>
        </row>
        <row r="217">
          <cell r="A217">
            <v>63111</v>
          </cell>
          <cell r="B217" t="str">
            <v>Смеситель для раковины высокий BRASKO BLACK однорычажный черный клик клак</v>
          </cell>
          <cell r="C217" t="str">
            <v>FAUCETS</v>
          </cell>
          <cell r="D217" t="str">
            <v>Cersanit S.A. Китай</v>
          </cell>
          <cell r="E217" t="str">
            <v>Сызрань</v>
          </cell>
          <cell r="F217" t="str">
            <v>Ningbo</v>
          </cell>
          <cell r="H217">
            <v>361.2</v>
          </cell>
          <cell r="I217">
            <v>200</v>
          </cell>
          <cell r="J217">
            <v>240</v>
          </cell>
          <cell r="K217">
            <v>32</v>
          </cell>
          <cell r="L217">
            <v>7680</v>
          </cell>
          <cell r="M217">
            <v>25</v>
          </cell>
          <cell r="N217">
            <v>3490.6710904872389</v>
          </cell>
          <cell r="O217">
            <v>2.6001762830765709</v>
          </cell>
          <cell r="P217">
            <v>0</v>
          </cell>
          <cell r="Q217">
            <v>0</v>
          </cell>
          <cell r="R217">
            <v>0</v>
          </cell>
          <cell r="S217">
            <v>40.30952380952381</v>
          </cell>
          <cell r="T217">
            <v>3533.5807905798392</v>
          </cell>
          <cell r="U217">
            <v>10825</v>
          </cell>
          <cell r="V217">
            <v>0.44</v>
          </cell>
          <cell r="W217">
            <v>7.0000000000000007E-2</v>
          </cell>
          <cell r="X217">
            <v>6062.0000000000009</v>
          </cell>
          <cell r="Y217">
            <v>2189594.4000000004</v>
          </cell>
          <cell r="Z217">
            <v>0.34709323810956139</v>
          </cell>
          <cell r="AA217">
            <v>759993.41044256231</v>
          </cell>
        </row>
        <row r="218">
          <cell r="C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e">
            <v>#N/A</v>
          </cell>
          <cell r="N218">
            <v>0</v>
          </cell>
          <cell r="O218" t="str">
            <v/>
          </cell>
          <cell r="P218">
            <v>0</v>
          </cell>
          <cell r="Q218">
            <v>0</v>
          </cell>
          <cell r="R218">
            <v>0</v>
          </cell>
          <cell r="S218" t="str">
            <v/>
          </cell>
          <cell r="T218">
            <v>0</v>
          </cell>
        </row>
        <row r="219">
          <cell r="A219">
            <v>63041</v>
          </cell>
          <cell r="B219" t="str">
            <v>Смеситель для душа GEO однорычажный</v>
          </cell>
          <cell r="C219" t="str">
            <v>FAUCETS</v>
          </cell>
          <cell r="D219" t="str">
            <v>Cersanit S.A. Китай</v>
          </cell>
          <cell r="E219" t="str">
            <v>Сызрань</v>
          </cell>
          <cell r="F219" t="str">
            <v>Ningbo</v>
          </cell>
          <cell r="H219">
            <v>31.2</v>
          </cell>
          <cell r="I219">
            <v>62.4</v>
          </cell>
          <cell r="J219">
            <v>180</v>
          </cell>
          <cell r="K219">
            <v>32</v>
          </cell>
          <cell r="L219">
            <v>5760</v>
          </cell>
          <cell r="M219">
            <v>25</v>
          </cell>
          <cell r="N219">
            <v>1782.6581330472102</v>
          </cell>
          <cell r="O219">
            <v>3.4669017107687612</v>
          </cell>
          <cell r="P219">
            <v>0</v>
          </cell>
          <cell r="Q219">
            <v>0</v>
          </cell>
          <cell r="R219">
            <v>0</v>
          </cell>
          <cell r="S219">
            <v>53.746031746031747</v>
          </cell>
          <cell r="T219">
            <v>1839.8710665040107</v>
          </cell>
          <cell r="U219">
            <v>5991.67</v>
          </cell>
          <cell r="V219">
            <v>0.44</v>
          </cell>
          <cell r="W219">
            <v>7.0000000000000007E-2</v>
          </cell>
          <cell r="X219">
            <v>3355.3352000000004</v>
          </cell>
          <cell r="Y219">
            <v>104686.45824000001</v>
          </cell>
          <cell r="Z219">
            <v>0.38165804402969616</v>
          </cell>
          <cell r="AA219">
            <v>39954.428888274873</v>
          </cell>
        </row>
        <row r="220">
          <cell r="C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e">
            <v>#N/A</v>
          </cell>
          <cell r="N220">
            <v>0</v>
          </cell>
          <cell r="O220" t="str">
            <v/>
          </cell>
          <cell r="P220">
            <v>0</v>
          </cell>
          <cell r="Q220">
            <v>0</v>
          </cell>
          <cell r="R220">
            <v>0</v>
          </cell>
          <cell r="S220" t="str">
            <v/>
          </cell>
          <cell r="T220">
            <v>0</v>
          </cell>
        </row>
        <row r="221">
          <cell r="A221">
            <v>63043</v>
          </cell>
          <cell r="B221" t="str">
            <v>Смеситель для раковины высокий GEO однорычажный клик клак</v>
          </cell>
          <cell r="C221" t="str">
            <v>FAUCETS</v>
          </cell>
          <cell r="D221" t="str">
            <v>Cersanit S.A. Китай</v>
          </cell>
          <cell r="E221" t="str">
            <v>Сызрань</v>
          </cell>
          <cell r="F221" t="str">
            <v>Ningbo</v>
          </cell>
          <cell r="H221">
            <v>115.6</v>
          </cell>
          <cell r="I221">
            <v>231.2</v>
          </cell>
          <cell r="J221">
            <v>120</v>
          </cell>
          <cell r="K221">
            <v>32</v>
          </cell>
          <cell r="L221">
            <v>3840</v>
          </cell>
          <cell r="M221">
            <v>25</v>
          </cell>
          <cell r="N221">
            <v>3489.5585912240185</v>
          </cell>
          <cell r="O221">
            <v>5.2003525661531418</v>
          </cell>
          <cell r="P221">
            <v>0</v>
          </cell>
          <cell r="Q221">
            <v>0</v>
          </cell>
          <cell r="R221">
            <v>0</v>
          </cell>
          <cell r="S221">
            <v>80.61904761904762</v>
          </cell>
          <cell r="T221">
            <v>3575.3779914092192</v>
          </cell>
          <cell r="U221">
            <v>10491.67</v>
          </cell>
          <cell r="V221">
            <v>0.44</v>
          </cell>
          <cell r="W221">
            <v>7.0000000000000007E-2</v>
          </cell>
          <cell r="X221">
            <v>5875.3352000000004</v>
          </cell>
          <cell r="Y221">
            <v>679188.74912000005</v>
          </cell>
          <cell r="Z221">
            <v>0.32145974319742304</v>
          </cell>
          <cell r="AA221">
            <v>218331.8408746942</v>
          </cell>
        </row>
        <row r="222">
          <cell r="A222">
            <v>63045</v>
          </cell>
          <cell r="B222" t="str">
            <v>Смеситель для ванны ELIO однорычажный</v>
          </cell>
          <cell r="C222" t="str">
            <v>FAUCETS</v>
          </cell>
          <cell r="D222" t="str">
            <v>Cersanit S.A. Китай</v>
          </cell>
          <cell r="E222" t="str">
            <v>Сызрань</v>
          </cell>
          <cell r="F222" t="str">
            <v>Ningbo</v>
          </cell>
          <cell r="H222">
            <v>57.6</v>
          </cell>
          <cell r="I222">
            <v>115.2</v>
          </cell>
          <cell r="J222">
            <v>170</v>
          </cell>
          <cell r="K222">
            <v>32</v>
          </cell>
          <cell r="L222">
            <v>5440</v>
          </cell>
          <cell r="M222">
            <v>25</v>
          </cell>
          <cell r="N222">
            <v>2808.102059973924</v>
          </cell>
          <cell r="O222">
            <v>3.6708371055198645</v>
          </cell>
          <cell r="P222">
            <v>0</v>
          </cell>
          <cell r="Q222">
            <v>0</v>
          </cell>
          <cell r="R222">
            <v>0</v>
          </cell>
          <cell r="S222">
            <v>56.907563025210088</v>
          </cell>
          <cell r="T222">
            <v>2868.6804601046538</v>
          </cell>
          <cell r="U222">
            <v>9158.33</v>
          </cell>
          <cell r="V222">
            <v>0.44</v>
          </cell>
          <cell r="W222">
            <v>7.0000000000000007E-2</v>
          </cell>
          <cell r="X222">
            <v>5128.6648000000005</v>
          </cell>
          <cell r="Y222">
            <v>295411.09248000005</v>
          </cell>
          <cell r="Z222">
            <v>0.3706574475086275</v>
          </cell>
          <cell r="AA222">
            <v>109496.32150437192</v>
          </cell>
        </row>
        <row r="223">
          <cell r="A223">
            <v>63046</v>
          </cell>
          <cell r="B223" t="str">
            <v>Смеситель для душа ELIO однорычажный</v>
          </cell>
          <cell r="C223" t="str">
            <v>FAUCETS</v>
          </cell>
          <cell r="D223" t="str">
            <v>Cersanit S.A. Китай</v>
          </cell>
          <cell r="E223" t="str">
            <v>Сызрань</v>
          </cell>
          <cell r="F223" t="str">
            <v>Ningbo</v>
          </cell>
          <cell r="H223">
            <v>19.600000000000001</v>
          </cell>
          <cell r="I223">
            <v>39.200000000000003</v>
          </cell>
          <cell r="J223">
            <v>240</v>
          </cell>
          <cell r="K223">
            <v>32</v>
          </cell>
          <cell r="L223">
            <v>7680</v>
          </cell>
          <cell r="M223">
            <v>25</v>
          </cell>
          <cell r="N223">
            <v>2285.5687327823689</v>
          </cell>
          <cell r="O223">
            <v>2.6001762830765709</v>
          </cell>
          <cell r="P223">
            <v>0</v>
          </cell>
          <cell r="Q223">
            <v>0</v>
          </cell>
          <cell r="R223">
            <v>0</v>
          </cell>
          <cell r="S223">
            <v>40.30952380952381</v>
          </cell>
          <cell r="T223">
            <v>2328.4784328749693</v>
          </cell>
          <cell r="U223">
            <v>6658.33</v>
          </cell>
          <cell r="V223">
            <v>0.44</v>
          </cell>
          <cell r="W223">
            <v>7.0000000000000007E-2</v>
          </cell>
          <cell r="X223">
            <v>3728.6648000000005</v>
          </cell>
          <cell r="Y223">
            <v>73081.830080000014</v>
          </cell>
          <cell r="Z223">
            <v>0.30551950690902296</v>
          </cell>
          <cell r="AA223">
            <v>22327.924690050608</v>
          </cell>
        </row>
        <row r="224">
          <cell r="A224">
            <v>63044</v>
          </cell>
          <cell r="B224" t="str">
            <v>Смеситель для раковины ELIO однорычажный</v>
          </cell>
          <cell r="C224" t="str">
            <v>FAUCETS</v>
          </cell>
          <cell r="D224" t="str">
            <v>Cersanit S.A. Китай</v>
          </cell>
          <cell r="E224" t="str">
            <v>Сызрань</v>
          </cell>
          <cell r="F224" t="str">
            <v>Ningbo</v>
          </cell>
          <cell r="H224">
            <v>136.80000000000001</v>
          </cell>
          <cell r="I224">
            <v>273.60000000000002</v>
          </cell>
          <cell r="J224">
            <v>340</v>
          </cell>
          <cell r="K224">
            <v>32</v>
          </cell>
          <cell r="L224">
            <v>10880</v>
          </cell>
          <cell r="M224">
            <v>25</v>
          </cell>
          <cell r="N224">
            <v>1986.220568086884</v>
          </cell>
          <cell r="O224">
            <v>1.8354185527599323</v>
          </cell>
          <cell r="P224">
            <v>0</v>
          </cell>
          <cell r="Q224">
            <v>0</v>
          </cell>
          <cell r="R224">
            <v>0</v>
          </cell>
          <cell r="S224">
            <v>28.453781512605044</v>
          </cell>
          <cell r="T224">
            <v>2016.5097681522489</v>
          </cell>
          <cell r="U224">
            <v>5825</v>
          </cell>
          <cell r="V224">
            <v>0.44</v>
          </cell>
          <cell r="W224">
            <v>7.0000000000000007E-2</v>
          </cell>
          <cell r="X224">
            <v>3262.0000000000005</v>
          </cell>
          <cell r="Y224">
            <v>446241.60000000009</v>
          </cell>
          <cell r="Z224">
            <v>0.3118179742022536</v>
          </cell>
          <cell r="AA224">
            <v>139146.15171677241</v>
          </cell>
        </row>
        <row r="225">
          <cell r="A225">
            <v>63064</v>
          </cell>
          <cell r="B225" t="str">
            <v>Смеситель для ванны NATURE однорычажный</v>
          </cell>
          <cell r="C225" t="str">
            <v>FAUCETS</v>
          </cell>
          <cell r="D225" t="str">
            <v>Cersanit S.A. Китай</v>
          </cell>
          <cell r="E225" t="str">
            <v>Сызрань</v>
          </cell>
          <cell r="F225" t="str">
            <v>Ningbo</v>
          </cell>
          <cell r="H225">
            <v>94.4</v>
          </cell>
          <cell r="I225">
            <v>188.8</v>
          </cell>
          <cell r="J225">
            <v>200</v>
          </cell>
          <cell r="K225">
            <v>32</v>
          </cell>
          <cell r="L225">
            <v>6400</v>
          </cell>
          <cell r="M225">
            <v>25</v>
          </cell>
          <cell r="N225">
            <v>2410.520146659424</v>
          </cell>
          <cell r="O225">
            <v>3.1202115396918852</v>
          </cell>
          <cell r="P225">
            <v>0</v>
          </cell>
          <cell r="Q225">
            <v>0</v>
          </cell>
          <cell r="R225">
            <v>0</v>
          </cell>
          <cell r="S225">
            <v>48.371428571428574</v>
          </cell>
          <cell r="T225">
            <v>2462.0117867705444</v>
          </cell>
          <cell r="U225">
            <v>6908.33</v>
          </cell>
          <cell r="V225">
            <v>0.44</v>
          </cell>
          <cell r="W225">
            <v>7.0000000000000007E-2</v>
          </cell>
          <cell r="X225">
            <v>3868.6648000000005</v>
          </cell>
          <cell r="Y225">
            <v>365201.95712000009</v>
          </cell>
          <cell r="Z225">
            <v>0.29360167808528043</v>
          </cell>
          <cell r="AA225">
            <v>107223.90745046065</v>
          </cell>
        </row>
        <row r="226">
          <cell r="A226">
            <v>63065</v>
          </cell>
          <cell r="B226" t="str">
            <v>Смеситель для душа NATURE однорычажный</v>
          </cell>
          <cell r="C226" t="str">
            <v>FAUCETS</v>
          </cell>
          <cell r="D226" t="str">
            <v>Cersanit S.A. Китай</v>
          </cell>
          <cell r="E226" t="str">
            <v>Сызрань</v>
          </cell>
          <cell r="F226" t="str">
            <v>Ningbo</v>
          </cell>
          <cell r="H226">
            <v>80</v>
          </cell>
          <cell r="I226">
            <v>160</v>
          </cell>
          <cell r="J226">
            <v>250</v>
          </cell>
          <cell r="K226">
            <v>32</v>
          </cell>
          <cell r="L226">
            <v>8000</v>
          </cell>
          <cell r="M226">
            <v>25</v>
          </cell>
          <cell r="N226">
            <v>1596.1013816534542</v>
          </cell>
          <cell r="O226">
            <v>2.496169231753508</v>
          </cell>
          <cell r="P226">
            <v>0</v>
          </cell>
          <cell r="Q226">
            <v>0</v>
          </cell>
          <cell r="R226">
            <v>0</v>
          </cell>
          <cell r="S226">
            <v>38.697142857142858</v>
          </cell>
          <cell r="T226">
            <v>1637.2946937423505</v>
          </cell>
          <cell r="U226">
            <v>5408.33</v>
          </cell>
          <cell r="V226">
            <v>0.44</v>
          </cell>
          <cell r="W226">
            <v>7.0000000000000007E-2</v>
          </cell>
          <cell r="X226">
            <v>3028.6648000000005</v>
          </cell>
          <cell r="Y226">
            <v>242293.18400000004</v>
          </cell>
          <cell r="Z226">
            <v>0.38940049432266305</v>
          </cell>
          <cell r="AA226">
            <v>94349.085620611964</v>
          </cell>
        </row>
        <row r="227">
          <cell r="A227">
            <v>63063</v>
          </cell>
          <cell r="B227" t="str">
            <v>Смеситель для раковины NATURE однорычажный</v>
          </cell>
          <cell r="C227" t="str">
            <v>FAUCETS</v>
          </cell>
          <cell r="D227" t="str">
            <v>Cersanit S.A. Китай</v>
          </cell>
          <cell r="E227" t="str">
            <v>Сызрань</v>
          </cell>
          <cell r="F227" t="str">
            <v>Ningbo</v>
          </cell>
          <cell r="H227">
            <v>241.2</v>
          </cell>
          <cell r="I227">
            <v>482.4</v>
          </cell>
          <cell r="J227">
            <v>340</v>
          </cell>
          <cell r="K227">
            <v>32</v>
          </cell>
          <cell r="L227">
            <v>10880</v>
          </cell>
          <cell r="M227">
            <v>25</v>
          </cell>
          <cell r="N227">
            <v>1783.6650712489525</v>
          </cell>
          <cell r="O227">
            <v>1.8354185527599323</v>
          </cell>
          <cell r="P227">
            <v>0</v>
          </cell>
          <cell r="Q227">
            <v>0</v>
          </cell>
          <cell r="R227">
            <v>0</v>
          </cell>
          <cell r="S227">
            <v>28.453781512605044</v>
          </cell>
          <cell r="T227">
            <v>1813.9542713143173</v>
          </cell>
          <cell r="U227">
            <v>5825</v>
          </cell>
          <cell r="V227">
            <v>0.44</v>
          </cell>
          <cell r="W227">
            <v>7.0000000000000007E-2</v>
          </cell>
          <cell r="X227">
            <v>3262.0000000000005</v>
          </cell>
          <cell r="Y227">
            <v>786794.4</v>
          </cell>
          <cell r="Z227">
            <v>0.37391346679512039</v>
          </cell>
          <cell r="AA227">
            <v>294193.0217589867</v>
          </cell>
        </row>
        <row r="228">
          <cell r="A228">
            <v>63066</v>
          </cell>
          <cell r="B228" t="str">
            <v>Душевая система BRASKO (смеситель термостатический) 3 режима шланг 150 металл</v>
          </cell>
          <cell r="C228" t="str">
            <v>SHOWER SYSTEM</v>
          </cell>
          <cell r="D228" t="str">
            <v>Cersanit S.A. Китай</v>
          </cell>
          <cell r="E228" t="str">
            <v>Сызрань</v>
          </cell>
          <cell r="F228" t="str">
            <v>Ningbo</v>
          </cell>
          <cell r="H228">
            <v>60.8</v>
          </cell>
          <cell r="I228">
            <v>121.6</v>
          </cell>
          <cell r="J228">
            <v>45</v>
          </cell>
          <cell r="K228">
            <v>32</v>
          </cell>
          <cell r="L228">
            <v>1440</v>
          </cell>
          <cell r="M228">
            <v>25</v>
          </cell>
          <cell r="N228">
            <v>5027.0432295271057</v>
          </cell>
          <cell r="O228">
            <v>13.867606843075045</v>
          </cell>
          <cell r="P228">
            <v>0</v>
          </cell>
          <cell r="Q228">
            <v>0</v>
          </cell>
          <cell r="R228">
            <v>0</v>
          </cell>
          <cell r="S228">
            <v>214.98412698412699</v>
          </cell>
          <cell r="T228">
            <v>5255.8949633543079</v>
          </cell>
          <cell r="U228">
            <v>19991.669999999998</v>
          </cell>
          <cell r="V228">
            <v>0.44</v>
          </cell>
          <cell r="W228">
            <v>7.0000000000000007E-2</v>
          </cell>
          <cell r="X228">
            <v>11195.3352</v>
          </cell>
          <cell r="Y228">
            <v>680676.38015999994</v>
          </cell>
          <cell r="Z228">
            <v>0.46052812895193085</v>
          </cell>
          <cell r="AA228">
            <v>313470.61977685796</v>
          </cell>
        </row>
        <row r="229">
          <cell r="A229">
            <v>63023</v>
          </cell>
          <cell r="B229" t="str">
            <v>Смеситель для биде BRASKO однорычажный</v>
          </cell>
          <cell r="C229" t="str">
            <v>FAUCETS</v>
          </cell>
          <cell r="D229" t="str">
            <v>Cersanit S.A. Китай</v>
          </cell>
          <cell r="E229" t="str">
            <v>Сызрань</v>
          </cell>
          <cell r="F229" t="str">
            <v>Ningbo</v>
          </cell>
          <cell r="H229">
            <v>15.2</v>
          </cell>
          <cell r="I229">
            <v>30.4</v>
          </cell>
          <cell r="J229">
            <v>300</v>
          </cell>
          <cell r="K229">
            <v>32</v>
          </cell>
          <cell r="L229">
            <v>9600</v>
          </cell>
          <cell r="M229">
            <v>25</v>
          </cell>
          <cell r="N229">
            <v>1462.2699014778325</v>
          </cell>
          <cell r="O229">
            <v>2.0801410264612565</v>
          </cell>
          <cell r="P229">
            <v>0</v>
          </cell>
          <cell r="Q229">
            <v>0</v>
          </cell>
          <cell r="R229">
            <v>0</v>
          </cell>
          <cell r="S229">
            <v>32.247619047619047</v>
          </cell>
          <cell r="T229">
            <v>1496.5976615519128</v>
          </cell>
          <cell r="U229">
            <v>5491.67</v>
          </cell>
          <cell r="V229">
            <v>0.44</v>
          </cell>
          <cell r="W229">
            <v>7.0000000000000007E-2</v>
          </cell>
          <cell r="X229">
            <v>3075.3352000000004</v>
          </cell>
          <cell r="Y229">
            <v>46745.095040000007</v>
          </cell>
          <cell r="Z229">
            <v>0.44335462178174501</v>
          </cell>
          <cell r="AA229">
            <v>20724.653931610927</v>
          </cell>
        </row>
        <row r="230">
          <cell r="A230">
            <v>63021</v>
          </cell>
          <cell r="B230" t="str">
            <v>Смеситель для ванны BRASKO однорычажный</v>
          </cell>
          <cell r="C230" t="str">
            <v>FAUCETS</v>
          </cell>
          <cell r="D230" t="str">
            <v>Cersanit S.A. Китай</v>
          </cell>
          <cell r="E230" t="str">
            <v>Сызрань</v>
          </cell>
          <cell r="F230" t="str">
            <v>Ningbo</v>
          </cell>
          <cell r="H230">
            <v>82.8</v>
          </cell>
          <cell r="I230">
            <v>165.6</v>
          </cell>
          <cell r="J230">
            <v>170</v>
          </cell>
          <cell r="K230">
            <v>32</v>
          </cell>
          <cell r="L230">
            <v>5440</v>
          </cell>
          <cell r="M230">
            <v>25</v>
          </cell>
          <cell r="N230">
            <v>2071.1214325068868</v>
          </cell>
          <cell r="O230">
            <v>3.6708371055198645</v>
          </cell>
          <cell r="P230">
            <v>0</v>
          </cell>
          <cell r="Q230">
            <v>0</v>
          </cell>
          <cell r="R230">
            <v>0</v>
          </cell>
          <cell r="S230">
            <v>56.907563025210088</v>
          </cell>
          <cell r="T230">
            <v>2131.6998326376165</v>
          </cell>
          <cell r="U230">
            <v>6908.33</v>
          </cell>
          <cell r="V230">
            <v>0.44</v>
          </cell>
          <cell r="W230">
            <v>7.0000000000000007E-2</v>
          </cell>
          <cell r="X230">
            <v>3868.6648000000005</v>
          </cell>
          <cell r="Y230">
            <v>320325.44544000004</v>
          </cell>
          <cell r="Z230">
            <v>0.37898306189835407</v>
          </cell>
          <cell r="AA230">
            <v>121397.91811680538</v>
          </cell>
        </row>
        <row r="231">
          <cell r="A231">
            <v>63022</v>
          </cell>
          <cell r="B231" t="str">
            <v>Смеситель для душа BRASKO однорычажный</v>
          </cell>
          <cell r="C231" t="str">
            <v>FAUCETS</v>
          </cell>
          <cell r="D231" t="str">
            <v>Cersanit S.A. Китай</v>
          </cell>
          <cell r="E231" t="str">
            <v>Сызрань</v>
          </cell>
          <cell r="F231" t="str">
            <v>Ningbo</v>
          </cell>
          <cell r="H231">
            <v>31.6</v>
          </cell>
          <cell r="I231">
            <v>63.2</v>
          </cell>
          <cell r="J231">
            <v>240</v>
          </cell>
          <cell r="K231">
            <v>32</v>
          </cell>
          <cell r="L231">
            <v>7680</v>
          </cell>
          <cell r="M231">
            <v>25</v>
          </cell>
          <cell r="N231">
            <v>1440.9910115606938</v>
          </cell>
          <cell r="O231">
            <v>2.6001762830765709</v>
          </cell>
          <cell r="P231">
            <v>0</v>
          </cell>
          <cell r="Q231">
            <v>0</v>
          </cell>
          <cell r="R231">
            <v>0</v>
          </cell>
          <cell r="S231">
            <v>40.30952380952381</v>
          </cell>
          <cell r="T231">
            <v>1483.9007116532941</v>
          </cell>
          <cell r="U231">
            <v>5408.33</v>
          </cell>
          <cell r="V231">
            <v>0.44</v>
          </cell>
          <cell r="W231">
            <v>7.0000000000000007E-2</v>
          </cell>
          <cell r="X231">
            <v>3028.6648000000005</v>
          </cell>
          <cell r="Y231">
            <v>95705.807680000013</v>
          </cell>
          <cell r="Z231">
            <v>0.44004788920408289</v>
          </cell>
          <cell r="AA231">
            <v>42115.138654155911</v>
          </cell>
        </row>
        <row r="232">
          <cell r="A232">
            <v>63020</v>
          </cell>
          <cell r="B232" t="str">
            <v>Смеситель для раковины BRASKO однорычажный клик клак</v>
          </cell>
          <cell r="C232" t="str">
            <v>FAUCETS</v>
          </cell>
          <cell r="D232" t="str">
            <v>Cersanit S.A. Китай</v>
          </cell>
          <cell r="E232" t="str">
            <v>Сызрань</v>
          </cell>
          <cell r="F232" t="str">
            <v>Ningbo</v>
          </cell>
          <cell r="H232">
            <v>182</v>
          </cell>
          <cell r="I232">
            <v>364</v>
          </cell>
          <cell r="J232">
            <v>300</v>
          </cell>
          <cell r="K232">
            <v>32</v>
          </cell>
          <cell r="L232">
            <v>9600</v>
          </cell>
          <cell r="M232">
            <v>25</v>
          </cell>
          <cell r="N232">
            <v>1755.1273018549746</v>
          </cell>
          <cell r="O232">
            <v>2.0801410264612565</v>
          </cell>
          <cell r="P232">
            <v>0</v>
          </cell>
          <cell r="Q232">
            <v>0</v>
          </cell>
          <cell r="R232">
            <v>0</v>
          </cell>
          <cell r="S232">
            <v>32.247619047619047</v>
          </cell>
          <cell r="T232">
            <v>1789.4550619290549</v>
          </cell>
          <cell r="U232">
            <v>5825</v>
          </cell>
          <cell r="V232">
            <v>0.44</v>
          </cell>
          <cell r="W232">
            <v>7.0000000000000007E-2</v>
          </cell>
          <cell r="X232">
            <v>3262.0000000000005</v>
          </cell>
          <cell r="Y232">
            <v>593684.00000000012</v>
          </cell>
          <cell r="Z232">
            <v>0.38142395403769014</v>
          </cell>
          <cell r="AA232">
            <v>226445.29872891208</v>
          </cell>
        </row>
        <row r="233">
          <cell r="A233">
            <v>63024</v>
          </cell>
          <cell r="B233" t="str">
            <v>Смеситель для раковины высокий BRASKO однорычажный клик клак</v>
          </cell>
          <cell r="C233" t="str">
            <v>FAUCETS</v>
          </cell>
          <cell r="D233" t="str">
            <v>Cersanit S.A. Китай</v>
          </cell>
          <cell r="E233" t="str">
            <v>Сызрань</v>
          </cell>
          <cell r="F233" t="str">
            <v>Ningbo</v>
          </cell>
          <cell r="H233">
            <v>60</v>
          </cell>
          <cell r="I233">
            <v>120</v>
          </cell>
          <cell r="J233">
            <v>240</v>
          </cell>
          <cell r="K233">
            <v>32</v>
          </cell>
          <cell r="L233">
            <v>7680</v>
          </cell>
          <cell r="M233">
            <v>25</v>
          </cell>
          <cell r="N233">
            <v>2323.7649202733487</v>
          </cell>
          <cell r="O233">
            <v>2.6001762830765709</v>
          </cell>
          <cell r="P233">
            <v>0</v>
          </cell>
          <cell r="Q233">
            <v>0</v>
          </cell>
          <cell r="R233">
            <v>0</v>
          </cell>
          <cell r="S233">
            <v>40.30952380952381</v>
          </cell>
          <cell r="T233">
            <v>2366.6746203659491</v>
          </cell>
          <cell r="U233">
            <v>8325</v>
          </cell>
          <cell r="V233">
            <v>0.44</v>
          </cell>
          <cell r="W233">
            <v>7.0000000000000007E-2</v>
          </cell>
          <cell r="X233">
            <v>4662</v>
          </cell>
          <cell r="Y233">
            <v>279720</v>
          </cell>
          <cell r="Z233">
            <v>0.4223477862792902</v>
          </cell>
          <cell r="AA233">
            <v>118139.12277804305</v>
          </cell>
        </row>
        <row r="234">
          <cell r="A234">
            <v>63035</v>
          </cell>
          <cell r="B234" t="str">
            <v>Смеситель для ванны FLAVIS однорычажный</v>
          </cell>
          <cell r="C234" t="str">
            <v>FAUCETS</v>
          </cell>
          <cell r="D234" t="str">
            <v>Cersanit S.A. Китай</v>
          </cell>
          <cell r="E234" t="str">
            <v>Сызрань</v>
          </cell>
          <cell r="F234" t="str">
            <v>Ningbo</v>
          </cell>
          <cell r="H234">
            <v>190.4</v>
          </cell>
          <cell r="I234">
            <v>380.8</v>
          </cell>
          <cell r="J234">
            <v>200</v>
          </cell>
          <cell r="K234">
            <v>32</v>
          </cell>
          <cell r="L234">
            <v>6400</v>
          </cell>
          <cell r="M234">
            <v>25</v>
          </cell>
          <cell r="N234">
            <v>1834.6225243578388</v>
          </cell>
          <cell r="O234">
            <v>3.1202115396918852</v>
          </cell>
          <cell r="P234">
            <v>0</v>
          </cell>
          <cell r="Q234">
            <v>0</v>
          </cell>
          <cell r="R234">
            <v>0</v>
          </cell>
          <cell r="S234">
            <v>48.371428571428574</v>
          </cell>
          <cell r="T234">
            <v>1886.1141644689592</v>
          </cell>
          <cell r="U234">
            <v>5741.67</v>
          </cell>
          <cell r="V234">
            <v>0.44</v>
          </cell>
          <cell r="W234">
            <v>7.0000000000000007E-2</v>
          </cell>
          <cell r="X234">
            <v>3215.3352000000004</v>
          </cell>
          <cell r="Y234">
            <v>612199.82208000007</v>
          </cell>
          <cell r="Z234">
            <v>0.34340045527167468</v>
          </cell>
          <cell r="AA234">
            <v>210229.69761951026</v>
          </cell>
        </row>
        <row r="235">
          <cell r="A235">
            <v>63036</v>
          </cell>
          <cell r="B235" t="str">
            <v>Смеситель для душа FLAVIS однорычажный</v>
          </cell>
          <cell r="C235" t="str">
            <v>FAUCETS</v>
          </cell>
          <cell r="D235" t="str">
            <v>Cersanit S.A. Китай</v>
          </cell>
          <cell r="E235" t="str">
            <v>Сызрань</v>
          </cell>
          <cell r="F235" t="str">
            <v>Ningbo</v>
          </cell>
          <cell r="H235">
            <v>77.2</v>
          </cell>
          <cell r="I235">
            <v>154.4</v>
          </cell>
          <cell r="J235">
            <v>170</v>
          </cell>
          <cell r="K235">
            <v>32</v>
          </cell>
          <cell r="L235">
            <v>5440</v>
          </cell>
          <cell r="M235">
            <v>25</v>
          </cell>
          <cell r="N235">
            <v>1265.860344827586</v>
          </cell>
          <cell r="O235">
            <v>3.6708371055198645</v>
          </cell>
          <cell r="P235">
            <v>0</v>
          </cell>
          <cell r="Q235">
            <v>0</v>
          </cell>
          <cell r="R235">
            <v>0</v>
          </cell>
          <cell r="S235">
            <v>56.907563025210088</v>
          </cell>
          <cell r="T235">
            <v>1326.438744958316</v>
          </cell>
          <cell r="U235">
            <v>4575</v>
          </cell>
          <cell r="V235">
            <v>0.44</v>
          </cell>
          <cell r="W235">
            <v>7.0000000000000007E-2</v>
          </cell>
          <cell r="X235">
            <v>2562.0000000000005</v>
          </cell>
          <cell r="Y235">
            <v>197786.40000000005</v>
          </cell>
          <cell r="Z235">
            <v>0.4122643462301655</v>
          </cell>
          <cell r="AA235">
            <v>81540.280889218033</v>
          </cell>
        </row>
        <row r="236">
          <cell r="A236">
            <v>63034</v>
          </cell>
          <cell r="B236" t="str">
            <v>Смеситель для раковины FLAVIS однорычажный</v>
          </cell>
          <cell r="C236" t="str">
            <v>FAUCETS</v>
          </cell>
          <cell r="D236" t="str">
            <v>Cersanit S.A. Китай</v>
          </cell>
          <cell r="E236" t="str">
            <v>Сызрань</v>
          </cell>
          <cell r="F236" t="str">
            <v>Ningbo</v>
          </cell>
          <cell r="H236">
            <v>274.39999999999998</v>
          </cell>
          <cell r="I236">
            <v>548.79999999999995</v>
          </cell>
          <cell r="J236">
            <v>300</v>
          </cell>
          <cell r="K236">
            <v>32</v>
          </cell>
          <cell r="L236">
            <v>9600</v>
          </cell>
          <cell r="M236">
            <v>25</v>
          </cell>
          <cell r="N236">
            <v>1287.5388027108434</v>
          </cell>
          <cell r="O236">
            <v>2.0801410264612565</v>
          </cell>
          <cell r="P236">
            <v>0</v>
          </cell>
          <cell r="Q236">
            <v>0</v>
          </cell>
          <cell r="R236">
            <v>0</v>
          </cell>
          <cell r="S236">
            <v>32.247619047619047</v>
          </cell>
          <cell r="T236">
            <v>1321.8665627849236</v>
          </cell>
          <cell r="U236">
            <v>4575</v>
          </cell>
          <cell r="V236">
            <v>0.44</v>
          </cell>
          <cell r="W236">
            <v>7.0000000000000007E-2</v>
          </cell>
          <cell r="X236">
            <v>2562.0000000000005</v>
          </cell>
          <cell r="Y236">
            <v>703012.8</v>
          </cell>
          <cell r="Z236">
            <v>0.41404896066162233</v>
          </cell>
          <cell r="AA236">
            <v>291081.71917181701</v>
          </cell>
        </row>
        <row r="237">
          <cell r="A237">
            <v>63038</v>
          </cell>
          <cell r="B237" t="str">
            <v>Смеситель для раковины высокий FLAVIS однорычажный</v>
          </cell>
          <cell r="C237" t="str">
            <v>FAUCETS</v>
          </cell>
          <cell r="D237" t="str">
            <v>Cersanit S.A. Китай</v>
          </cell>
          <cell r="E237" t="str">
            <v>Сызрань</v>
          </cell>
          <cell r="F237" t="str">
            <v>Ningbo</v>
          </cell>
          <cell r="H237">
            <v>185.6</v>
          </cell>
          <cell r="I237">
            <v>371.2</v>
          </cell>
          <cell r="J237">
            <v>240</v>
          </cell>
          <cell r="K237">
            <v>32</v>
          </cell>
          <cell r="L237">
            <v>7680</v>
          </cell>
          <cell r="M237">
            <v>25</v>
          </cell>
          <cell r="N237">
            <v>2179.0687285223366</v>
          </cell>
          <cell r="O237">
            <v>2.6001762830765709</v>
          </cell>
          <cell r="P237">
            <v>0</v>
          </cell>
          <cell r="Q237">
            <v>0</v>
          </cell>
          <cell r="R237">
            <v>0</v>
          </cell>
          <cell r="S237">
            <v>40.30952380952381</v>
          </cell>
          <cell r="T237">
            <v>2221.978428614937</v>
          </cell>
          <cell r="U237">
            <v>6825</v>
          </cell>
          <cell r="V237">
            <v>0.44</v>
          </cell>
          <cell r="W237">
            <v>7.0000000000000007E-2</v>
          </cell>
          <cell r="X237">
            <v>3822.0000000000005</v>
          </cell>
          <cell r="Y237">
            <v>709363.20000000007</v>
          </cell>
          <cell r="Z237">
            <v>0.34863463406202588</v>
          </cell>
          <cell r="AA237">
            <v>247308.57964906769</v>
          </cell>
        </row>
        <row r="238">
          <cell r="C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e">
            <v>#N/A</v>
          </cell>
          <cell r="N238">
            <v>0</v>
          </cell>
          <cell r="O238" t="str">
            <v/>
          </cell>
          <cell r="P238">
            <v>0</v>
          </cell>
          <cell r="Q238">
            <v>0</v>
          </cell>
          <cell r="R238">
            <v>0</v>
          </cell>
          <cell r="S238" t="str">
            <v/>
          </cell>
          <cell r="T238">
            <v>0</v>
          </cell>
        </row>
        <row r="239">
          <cell r="A239">
            <v>63061</v>
          </cell>
          <cell r="B239" t="str">
            <v>Смеситель для ванны VERO однорычажный</v>
          </cell>
          <cell r="C239" t="str">
            <v>FAUCETS</v>
          </cell>
          <cell r="D239" t="str">
            <v>Cersanit S.A. Китай</v>
          </cell>
          <cell r="E239" t="str">
            <v>Сызрань</v>
          </cell>
          <cell r="F239" t="str">
            <v>Ningbo</v>
          </cell>
          <cell r="H239">
            <v>165.2</v>
          </cell>
          <cell r="I239">
            <v>200</v>
          </cell>
          <cell r="J239">
            <v>200</v>
          </cell>
          <cell r="K239">
            <v>32</v>
          </cell>
          <cell r="L239">
            <v>6400</v>
          </cell>
          <cell r="M239">
            <v>25</v>
          </cell>
          <cell r="N239">
            <v>1999.8183040330921</v>
          </cell>
          <cell r="O239">
            <v>3.1202115396918852</v>
          </cell>
          <cell r="P239">
            <v>0</v>
          </cell>
          <cell r="Q239">
            <v>0</v>
          </cell>
          <cell r="R239">
            <v>0</v>
          </cell>
          <cell r="S239">
            <v>48.371428571428574</v>
          </cell>
          <cell r="T239">
            <v>2051.3099441442123</v>
          </cell>
          <cell r="U239">
            <v>5825</v>
          </cell>
          <cell r="V239">
            <v>0.44</v>
          </cell>
          <cell r="W239">
            <v>7.0000000000000007E-2</v>
          </cell>
          <cell r="X239">
            <v>3262.0000000000005</v>
          </cell>
          <cell r="Y239">
            <v>538882.4</v>
          </cell>
          <cell r="Z239">
            <v>0.30114961859466216</v>
          </cell>
          <cell r="AA239">
            <v>162284.22922737617</v>
          </cell>
        </row>
        <row r="240">
          <cell r="A240">
            <v>63062</v>
          </cell>
          <cell r="B240" t="str">
            <v>Смеситель для душа VERO однорычажный</v>
          </cell>
          <cell r="C240" t="str">
            <v>FAUCETS</v>
          </cell>
          <cell r="D240" t="str">
            <v>Cersanit S.A. Китай</v>
          </cell>
          <cell r="E240" t="str">
            <v>Сызрань</v>
          </cell>
          <cell r="F240" t="str">
            <v>Ningbo</v>
          </cell>
          <cell r="H240">
            <v>22.8</v>
          </cell>
          <cell r="I240">
            <v>45.6</v>
          </cell>
          <cell r="J240">
            <v>300</v>
          </cell>
          <cell r="K240">
            <v>32</v>
          </cell>
          <cell r="L240">
            <v>9600</v>
          </cell>
          <cell r="M240">
            <v>25</v>
          </cell>
          <cell r="N240">
            <v>1054.9470553359683</v>
          </cell>
          <cell r="O240">
            <v>2.0801410264612565</v>
          </cell>
          <cell r="P240">
            <v>0</v>
          </cell>
          <cell r="Q240">
            <v>0</v>
          </cell>
          <cell r="R240">
            <v>0</v>
          </cell>
          <cell r="S240">
            <v>32.247619047619047</v>
          </cell>
          <cell r="T240">
            <v>1089.2748154100486</v>
          </cell>
          <cell r="U240">
            <v>4158.33</v>
          </cell>
          <cell r="V240">
            <v>0.44</v>
          </cell>
          <cell r="W240">
            <v>7.0000000000000007E-2</v>
          </cell>
          <cell r="X240">
            <v>2328.6648</v>
          </cell>
          <cell r="Y240">
            <v>53093.557440000004</v>
          </cell>
          <cell r="Z240">
            <v>0.46223202609063829</v>
          </cell>
          <cell r="AA240">
            <v>24541.542627850886</v>
          </cell>
        </row>
        <row r="241">
          <cell r="C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e">
            <v>#N/A</v>
          </cell>
          <cell r="N241">
            <v>0</v>
          </cell>
          <cell r="O241" t="str">
            <v/>
          </cell>
          <cell r="P241">
            <v>0</v>
          </cell>
          <cell r="Q241">
            <v>0</v>
          </cell>
          <cell r="R241">
            <v>0</v>
          </cell>
          <cell r="S241" t="str">
            <v/>
          </cell>
          <cell r="T241">
            <v>0</v>
          </cell>
        </row>
        <row r="242">
          <cell r="A242">
            <v>63033</v>
          </cell>
          <cell r="B242" t="str">
            <v>Смеситель для биде CERSANIA однорычажный</v>
          </cell>
          <cell r="C242" t="str">
            <v>FAUCETS</v>
          </cell>
          <cell r="D242" t="str">
            <v>Cersanit S.A. Китай</v>
          </cell>
          <cell r="E242" t="str">
            <v>Сызрань</v>
          </cell>
          <cell r="F242" t="str">
            <v>Ningbo</v>
          </cell>
          <cell r="H242">
            <v>42.4</v>
          </cell>
          <cell r="I242">
            <v>84.8</v>
          </cell>
          <cell r="J242">
            <v>170</v>
          </cell>
          <cell r="K242">
            <v>32</v>
          </cell>
          <cell r="L242">
            <v>5440</v>
          </cell>
          <cell r="M242">
            <v>25</v>
          </cell>
          <cell r="N242">
            <v>1481.1116600790515</v>
          </cell>
          <cell r="O242">
            <v>3.6708371055198645</v>
          </cell>
          <cell r="P242">
            <v>0</v>
          </cell>
          <cell r="Q242">
            <v>0</v>
          </cell>
          <cell r="R242">
            <v>0</v>
          </cell>
          <cell r="S242">
            <v>56.907563025210088</v>
          </cell>
          <cell r="T242">
            <v>1541.6900602097814</v>
          </cell>
          <cell r="U242">
            <v>4658.33</v>
          </cell>
          <cell r="V242">
            <v>0.44</v>
          </cell>
          <cell r="W242">
            <v>7.0000000000000007E-2</v>
          </cell>
          <cell r="X242">
            <v>2608.6648</v>
          </cell>
          <cell r="Y242">
            <v>110607.38752</v>
          </cell>
          <cell r="Z242">
            <v>0.33901182083271802</v>
          </cell>
          <cell r="AA242">
            <v>37497.211840705255</v>
          </cell>
        </row>
        <row r="243">
          <cell r="C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e">
            <v>#N/A</v>
          </cell>
          <cell r="N243">
            <v>0</v>
          </cell>
          <cell r="O243" t="str">
            <v/>
          </cell>
          <cell r="P243">
            <v>0</v>
          </cell>
          <cell r="Q243">
            <v>0</v>
          </cell>
          <cell r="R243">
            <v>0</v>
          </cell>
          <cell r="S243" t="str">
            <v/>
          </cell>
          <cell r="T243">
            <v>0</v>
          </cell>
        </row>
        <row r="244">
          <cell r="A244">
            <v>63032</v>
          </cell>
          <cell r="B244" t="str">
            <v>Смеситель для душа CERSANIA однорычажный</v>
          </cell>
          <cell r="C244" t="str">
            <v>FAUCETS</v>
          </cell>
          <cell r="D244" t="str">
            <v>Cersanit S.A. Китай</v>
          </cell>
          <cell r="E244" t="str">
            <v>Сызрань</v>
          </cell>
          <cell r="F244" t="str">
            <v>Ningbo</v>
          </cell>
          <cell r="H244">
            <v>20.8</v>
          </cell>
          <cell r="I244">
            <v>41.6</v>
          </cell>
          <cell r="J244">
            <v>170</v>
          </cell>
          <cell r="K244">
            <v>32</v>
          </cell>
          <cell r="L244">
            <v>5440</v>
          </cell>
          <cell r="M244">
            <v>25</v>
          </cell>
          <cell r="N244">
            <v>1755.9291245791246</v>
          </cell>
          <cell r="O244">
            <v>3.6708371055198645</v>
          </cell>
          <cell r="P244">
            <v>0</v>
          </cell>
          <cell r="Q244">
            <v>0</v>
          </cell>
          <cell r="R244">
            <v>0</v>
          </cell>
          <cell r="S244">
            <v>56.907563025210088</v>
          </cell>
          <cell r="T244">
            <v>1816.5075247098546</v>
          </cell>
          <cell r="U244">
            <v>5241.67</v>
          </cell>
          <cell r="V244">
            <v>0.44</v>
          </cell>
          <cell r="W244">
            <v>7.0000000000000007E-2</v>
          </cell>
          <cell r="X244">
            <v>2935.3352000000004</v>
          </cell>
          <cell r="Y244">
            <v>61054.972160000012</v>
          </cell>
          <cell r="Z244">
            <v>0.3111584023828507</v>
          </cell>
          <cell r="AA244">
            <v>18997.76759483503</v>
          </cell>
        </row>
        <row r="245">
          <cell r="A245">
            <v>63030</v>
          </cell>
          <cell r="B245" t="str">
            <v>Смеситель для раковины CERSANIA однорычажный сливной гарн.</v>
          </cell>
          <cell r="C245" t="str">
            <v>FAUCETS</v>
          </cell>
          <cell r="D245" t="str">
            <v>Cersanit S.A. Китай</v>
          </cell>
          <cell r="E245" t="str">
            <v>Сызрань</v>
          </cell>
          <cell r="F245" t="str">
            <v>Ningbo</v>
          </cell>
          <cell r="H245">
            <v>82.4</v>
          </cell>
          <cell r="I245">
            <v>164.8</v>
          </cell>
          <cell r="J245">
            <v>240</v>
          </cell>
          <cell r="K245">
            <v>32</v>
          </cell>
          <cell r="L245">
            <v>7680</v>
          </cell>
          <cell r="M245">
            <v>25</v>
          </cell>
          <cell r="N245">
            <v>1468.7424247104248</v>
          </cell>
          <cell r="O245">
            <v>2.6001762830765709</v>
          </cell>
          <cell r="P245">
            <v>0</v>
          </cell>
          <cell r="Q245">
            <v>0</v>
          </cell>
          <cell r="R245">
            <v>0</v>
          </cell>
          <cell r="S245">
            <v>40.30952380952381</v>
          </cell>
          <cell r="T245">
            <v>1511.6521248030251</v>
          </cell>
          <cell r="U245">
            <v>4991.67</v>
          </cell>
          <cell r="V245">
            <v>0.44</v>
          </cell>
          <cell r="W245">
            <v>7.0000000000000007E-2</v>
          </cell>
          <cell r="X245">
            <v>2795.3352000000004</v>
          </cell>
          <cell r="Y245">
            <v>230335.62048000004</v>
          </cell>
          <cell r="Z245">
            <v>0.38922330717152448</v>
          </cell>
          <cell r="AA245">
            <v>89651.991962630738</v>
          </cell>
        </row>
        <row r="246">
          <cell r="A246">
            <v>63477</v>
          </cell>
          <cell r="B246" t="str">
            <v>Душевая система NENO 3 режима шланг 150 PVC</v>
          </cell>
          <cell r="C246" t="str">
            <v>FAUCETS</v>
          </cell>
          <cell r="D246" t="str">
            <v>Cersanit S.A. Китай</v>
          </cell>
          <cell r="E246" t="str">
            <v>Сызрань</v>
          </cell>
          <cell r="F246" t="str">
            <v>Ningbo</v>
          </cell>
          <cell r="H246">
            <v>47.2</v>
          </cell>
          <cell r="I246">
            <v>94.4</v>
          </cell>
          <cell r="J246">
            <v>48</v>
          </cell>
          <cell r="K246">
            <v>32</v>
          </cell>
          <cell r="L246">
            <v>1536</v>
          </cell>
          <cell r="M246">
            <v>25</v>
          </cell>
          <cell r="N246">
            <v>3306.6802908277405</v>
          </cell>
          <cell r="O246">
            <v>13.000881415382855</v>
          </cell>
          <cell r="P246">
            <v>0</v>
          </cell>
          <cell r="Q246">
            <v>0</v>
          </cell>
          <cell r="R246">
            <v>0</v>
          </cell>
          <cell r="S246">
            <v>201.54761904761907</v>
          </cell>
          <cell r="T246">
            <v>3521.2287912907427</v>
          </cell>
          <cell r="U246">
            <v>13625</v>
          </cell>
          <cell r="V246">
            <v>0.44</v>
          </cell>
          <cell r="W246">
            <v>7.0000000000000007E-2</v>
          </cell>
          <cell r="X246">
            <v>7630.0000000000009</v>
          </cell>
          <cell r="Y246">
            <v>360136.00000000006</v>
          </cell>
          <cell r="Z246">
            <v>0.46850212433935223</v>
          </cell>
          <cell r="AA246">
            <v>168724.48105107699</v>
          </cell>
        </row>
        <row r="247">
          <cell r="A247">
            <v>63696</v>
          </cell>
          <cell r="B247" t="str">
            <v>Душевой гарнитур NENO (стойка) 3 режима шланг 200 PVC черный</v>
          </cell>
          <cell r="C247" t="str">
            <v>SHOWER SET</v>
          </cell>
          <cell r="D247" t="str">
            <v>Cersanit S.A. Китай</v>
          </cell>
          <cell r="E247" t="str">
            <v>Сызрань</v>
          </cell>
          <cell r="F247" t="str">
            <v>Ningbo</v>
          </cell>
          <cell r="H247">
            <v>121.2</v>
          </cell>
          <cell r="I247">
            <v>242.4</v>
          </cell>
          <cell r="J247">
            <v>60</v>
          </cell>
          <cell r="K247">
            <v>32</v>
          </cell>
          <cell r="L247">
            <v>1920</v>
          </cell>
          <cell r="M247">
            <v>25</v>
          </cell>
          <cell r="N247">
            <v>1272.4208157524613</v>
          </cell>
          <cell r="O247">
            <v>10.400705132306284</v>
          </cell>
          <cell r="P247">
            <v>0</v>
          </cell>
          <cell r="Q247">
            <v>0</v>
          </cell>
          <cell r="R247">
            <v>0</v>
          </cell>
          <cell r="S247">
            <v>161.23809523809524</v>
          </cell>
          <cell r="T247">
            <v>1444.0596161228627</v>
          </cell>
          <cell r="U247">
            <v>4991.67</v>
          </cell>
          <cell r="V247">
            <v>0.44</v>
          </cell>
          <cell r="W247">
            <v>7.0000000000000007E-2</v>
          </cell>
          <cell r="X247">
            <v>2795.3352000000004</v>
          </cell>
          <cell r="Y247">
            <v>338794.62624000007</v>
          </cell>
          <cell r="Z247">
            <v>0.41340377349991414</v>
          </cell>
          <cell r="AA247">
            <v>140058.97692910905</v>
          </cell>
        </row>
        <row r="248">
          <cell r="C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e">
            <v>#N/A</v>
          </cell>
          <cell r="N248">
            <v>0</v>
          </cell>
          <cell r="O248" t="str">
            <v/>
          </cell>
          <cell r="P248">
            <v>0</v>
          </cell>
          <cell r="Q248">
            <v>0</v>
          </cell>
          <cell r="R248">
            <v>0</v>
          </cell>
          <cell r="S248" t="str">
            <v/>
          </cell>
          <cell r="T248">
            <v>0</v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F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e">
            <v>#N/A</v>
          </cell>
          <cell r="N249">
            <v>0</v>
          </cell>
          <cell r="O249" t="str">
            <v/>
          </cell>
          <cell r="P249">
            <v>0</v>
          </cell>
          <cell r="Q249">
            <v>0</v>
          </cell>
          <cell r="R249">
            <v>0</v>
          </cell>
          <cell r="S249" t="str">
            <v/>
          </cell>
          <cell r="T2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Артикул</v>
          </cell>
          <cell r="C1" t="str">
            <v>Артикул (цифровой)</v>
          </cell>
          <cell r="D1" t="str">
            <v>Index SKU</v>
          </cell>
          <cell r="E1" t="str">
            <v>Группа</v>
          </cell>
          <cell r="F1" t="str">
            <v>Товарная категория</v>
          </cell>
          <cell r="G1" t="str">
            <v>Наименование</v>
          </cell>
        </row>
        <row r="2">
          <cell r="B2" t="str">
            <v>B-KD-SMA/Gr</v>
          </cell>
          <cell r="C2" t="str">
            <v>62 634</v>
          </cell>
          <cell r="D2" t="str">
            <v>FZZO1000816678</v>
          </cell>
          <cell r="E2" t="str">
            <v>ВЕ Мебель</v>
          </cell>
          <cell r="F2" t="str">
            <v>CUPBOARD</v>
          </cell>
          <cell r="G2" t="str">
            <v>(B-KD-SMA/Gr) Комод: SMART, д/белья, на колесиках, серый, Сорт1</v>
          </cell>
        </row>
        <row r="3">
          <cell r="B3" t="str">
            <v>B-KD-SMA/Wh</v>
          </cell>
          <cell r="C3" t="str">
            <v>62 635</v>
          </cell>
          <cell r="D3" t="str">
            <v>FZZO1000806678</v>
          </cell>
          <cell r="E3" t="str">
            <v>ВЕ Мебель</v>
          </cell>
          <cell r="F3" t="str">
            <v>CUPBOARD</v>
          </cell>
          <cell r="G3" t="str">
            <v>(B-KD-SMA/Wh) Комод: SMART, д/белья, на колесиках, белый, Сорт1</v>
          </cell>
        </row>
        <row r="4">
          <cell r="B4" t="str">
            <v>B-LS-MEL70-Os</v>
          </cell>
          <cell r="C4" t="str">
            <v>62 872</v>
          </cell>
          <cell r="D4" t="str">
            <v>FZZM1001656218</v>
          </cell>
          <cell r="E4" t="str">
            <v>ВЕ Мебель</v>
          </cell>
          <cell r="F4" t="str">
            <v>MIRROR</v>
          </cell>
          <cell r="G4" t="str">
            <v>(B-LS-MEL70-Os) Зеркало-шкафчик:  MELAR 70 c подсветкой,  белый, Сорт1</v>
          </cell>
        </row>
        <row r="5">
          <cell r="B5" t="str">
            <v>B-LU-MEL</v>
          </cell>
          <cell r="C5" t="str">
            <v>62 533</v>
          </cell>
          <cell r="D5" t="str">
            <v>FZZM1001066218</v>
          </cell>
          <cell r="E5" t="str">
            <v>ВЕ Мебель</v>
          </cell>
          <cell r="F5" t="str">
            <v>MIRROR</v>
          </cell>
          <cell r="G5" t="str">
            <v>(B-LU-MEL) Зеркало: MELAR с полочкой, без подсветки, белый, Сорт1</v>
          </cell>
        </row>
        <row r="6">
          <cell r="B6" t="str">
            <v>B-LU-SMA</v>
          </cell>
          <cell r="C6" t="str">
            <v>62 534</v>
          </cell>
          <cell r="D6" t="str">
            <v>FZZM1001113511</v>
          </cell>
          <cell r="E6" t="str">
            <v>ВЕ Мебель</v>
          </cell>
          <cell r="F6" t="str">
            <v>MIRROR</v>
          </cell>
          <cell r="G6" t="str">
            <v>(B-LU-SMA) Зеркало: SMART с полочкой, без подсветки, ясень, Сорт1</v>
          </cell>
        </row>
        <row r="7">
          <cell r="B7" t="str">
            <v>B-PM-SMART*170/Gr</v>
          </cell>
          <cell r="C7" t="str">
            <v>62 841</v>
          </cell>
          <cell r="D7" t="str">
            <v>FZZO1000856678</v>
          </cell>
          <cell r="E7" t="str">
            <v>BE Акрил</v>
          </cell>
          <cell r="F7" t="str">
            <v>CASING</v>
          </cell>
          <cell r="G7" t="str">
            <v>(B-PM-SMART*170/Gr) Модуль д/ванны: SMART 170, фронтальный, серый, Сорт1</v>
          </cell>
        </row>
        <row r="8">
          <cell r="B8" t="str">
            <v>B-PM-SMART*170/Wh</v>
          </cell>
          <cell r="C8" t="str">
            <v>61 867</v>
          </cell>
          <cell r="D8" t="str">
            <v>FZZO1000846678</v>
          </cell>
          <cell r="E8" t="str">
            <v>BE Акрил</v>
          </cell>
          <cell r="F8" t="str">
            <v>CASING</v>
          </cell>
          <cell r="G8" t="str">
            <v>(B-PM-SMART*170/Wh) Модуль д/ванны: SMART 170, фронтальный, белый, Сорт1</v>
          </cell>
        </row>
        <row r="9">
          <cell r="B9" t="str">
            <v>B-PM-SMART*80</v>
          </cell>
          <cell r="C9" t="str">
            <v>61 868</v>
          </cell>
          <cell r="D9" t="str">
            <v>FZZO1000866678</v>
          </cell>
          <cell r="E9" t="str">
            <v>BE Акрил</v>
          </cell>
          <cell r="F9" t="str">
            <v>CASING</v>
          </cell>
          <cell r="G9" t="str">
            <v>(B-PM-SMART*80) Модуль д/ванны: SMART 80, боковой, ясень, Сорт1</v>
          </cell>
        </row>
        <row r="10">
          <cell r="B10" t="str">
            <v>B-SL-COUN</v>
          </cell>
          <cell r="C10" t="str">
            <v>62 407</v>
          </cell>
          <cell r="D10" t="str">
            <v>FZZP1001606221</v>
          </cell>
          <cell r="E10" t="str">
            <v>ВЕ Мебель</v>
          </cell>
          <cell r="F10" t="str">
            <v>PILLAR</v>
          </cell>
          <cell r="G10" t="str">
            <v>(B-SL-COUN) Пенал: COUNTRY, венге, Сорт1</v>
          </cell>
        </row>
        <row r="11">
          <cell r="B11" t="str">
            <v>B-SL-MEL</v>
          </cell>
          <cell r="C11" t="str">
            <v>62 409</v>
          </cell>
          <cell r="D11" t="str">
            <v>FZZP1000876221</v>
          </cell>
          <cell r="E11" t="str">
            <v>ВЕ Мебель</v>
          </cell>
          <cell r="F11" t="str">
            <v>PILLAR</v>
          </cell>
          <cell r="G11" t="str">
            <v>(B-SL-MEL) Пенал: MELAR, белый, Сорт1</v>
          </cell>
        </row>
        <row r="12">
          <cell r="B12" t="str">
            <v>B-SL-SFU</v>
          </cell>
          <cell r="C12" t="str">
            <v>62 410</v>
          </cell>
          <cell r="D12" t="str">
            <v>FZZP1001632254</v>
          </cell>
          <cell r="E12" t="str">
            <v>ВЕ Мебель</v>
          </cell>
          <cell r="F12" t="str">
            <v>PILLAR</v>
          </cell>
          <cell r="G12" t="str">
            <v>(B-SL-SFU) Пенал подвесной: STREET FUSION, универсальный, белый, Сорт1</v>
          </cell>
        </row>
        <row r="13">
          <cell r="B13" t="str">
            <v>B-SL-SMA/Gr</v>
          </cell>
          <cell r="C13" t="str">
            <v>62 868</v>
          </cell>
          <cell r="D13" t="str">
            <v>FZZP1000953522</v>
          </cell>
          <cell r="E13" t="str">
            <v>ВЕ Мебель</v>
          </cell>
          <cell r="F13" t="str">
            <v>PILLAR</v>
          </cell>
          <cell r="G13" t="str">
            <v>(B-SL-SMA/Gr) Пенал: SMART, серый, Сорт1</v>
          </cell>
        </row>
        <row r="14">
          <cell r="B14" t="str">
            <v>B-SL-SMA/Wh</v>
          </cell>
          <cell r="C14" t="str">
            <v>62 411</v>
          </cell>
          <cell r="D14" t="str">
            <v>FZZP1000943522</v>
          </cell>
          <cell r="E14" t="str">
            <v>ВЕ Мебель</v>
          </cell>
          <cell r="F14" t="str">
            <v>PILLAR</v>
          </cell>
          <cell r="G14" t="str">
            <v>(B-SL-SMA/Wh) Пенал: SMART, белый, Сорт1</v>
          </cell>
        </row>
        <row r="15">
          <cell r="B15" t="str">
            <v>B-SU-MEL-CM40</v>
          </cell>
          <cell r="C15" t="str">
            <v>62 018</v>
          </cell>
          <cell r="D15" t="str">
            <v>FZZW1006063026</v>
          </cell>
          <cell r="E15" t="str">
            <v>ВЕ Мебель</v>
          </cell>
          <cell r="F15" t="str">
            <v>CABINET FOR WASH-BASIN</v>
          </cell>
          <cell r="G15" t="str">
            <v>(B-SU-MEL-CM40) Тумба п/рак.: MELAR для COMO 40, белый, Сорт1</v>
          </cell>
        </row>
        <row r="16">
          <cell r="B16" t="str">
            <v>B-SU-MEL-CM50</v>
          </cell>
          <cell r="C16" t="str">
            <v>62 019</v>
          </cell>
          <cell r="D16" t="str">
            <v>FZZW1006073127</v>
          </cell>
          <cell r="E16" t="str">
            <v>ВЕ Мебель</v>
          </cell>
          <cell r="F16" t="str">
            <v>CABINET FOR WASH-BASIN</v>
          </cell>
          <cell r="G16" t="str">
            <v>(B-SU-MEL-CM50) Тумба п/рак.: MELAR для COMO/CITY/COLOUR/NATURE 50, белый, Сорт1</v>
          </cell>
        </row>
        <row r="17">
          <cell r="B17" t="str">
            <v>B-SU-MEL-CM60</v>
          </cell>
          <cell r="C17" t="str">
            <v>62 020</v>
          </cell>
          <cell r="D17" t="str">
            <v>FZZW1006083147</v>
          </cell>
          <cell r="E17" t="str">
            <v>ВЕ Мебель</v>
          </cell>
          <cell r="F17" t="str">
            <v>CABINET FOR WASH-BASIN</v>
          </cell>
          <cell r="G17" t="str">
            <v>(B-SU-MEL-CM60) Тумба п/рак.: MELAR для COMO/CITY/COLOUR/NATURE 60, белый, Сорт1</v>
          </cell>
        </row>
        <row r="18">
          <cell r="B18" t="str">
            <v>B-SU-MEL-CM70</v>
          </cell>
          <cell r="C18" t="str">
            <v>62 021</v>
          </cell>
          <cell r="D18" t="str">
            <v>FZZW1009626220</v>
          </cell>
          <cell r="E18" t="str">
            <v>ВЕ Мебель</v>
          </cell>
          <cell r="F18" t="str">
            <v>CABINET FOR WASH-BASIN</v>
          </cell>
          <cell r="G18" t="str">
            <v>(B-SU-MEL-CM70) Тумба п/рак.: MELAR для COMO/CITY 70, белый, Сорт1</v>
          </cell>
        </row>
        <row r="19">
          <cell r="B19" t="str">
            <v>B-SU-MEL-CM80</v>
          </cell>
          <cell r="C19" t="str">
            <v>62 022</v>
          </cell>
          <cell r="D19" t="str">
            <v>FZZW1006096220</v>
          </cell>
          <cell r="E19" t="str">
            <v>ВЕ Мебель</v>
          </cell>
          <cell r="F19" t="str">
            <v>CABINET FOR WASH-BASIN</v>
          </cell>
          <cell r="G19" t="str">
            <v>(B-SU-MEL-CM80) Тумба п/рак.: MELAR для COMO/NATURE 80, белый, Сорт1</v>
          </cell>
        </row>
        <row r="20">
          <cell r="B20" t="str">
            <v>B-SU-PER-CE60-2/Wh</v>
          </cell>
          <cell r="C20" t="str">
            <v>62 025</v>
          </cell>
          <cell r="D20" t="str">
            <v>FZZW1010520220</v>
          </cell>
          <cell r="E20" t="str">
            <v>ВЕ Мебель</v>
          </cell>
          <cell r="F20" t="str">
            <v>CABINET FOR WASH-BASIN</v>
          </cell>
          <cell r="G20" t="str">
            <v>(B-SU-PER-CE60-2/Wh) Тумба п/рак.:PERL для CERSANIA 60, белая, 2 дверцы, Сорт1</v>
          </cell>
        </row>
        <row r="21">
          <cell r="B21" t="str">
            <v>B-SU-PER-CO80/Wh</v>
          </cell>
          <cell r="C21" t="str">
            <v>62 026</v>
          </cell>
          <cell r="D21" t="str">
            <v>FZZW1010515981</v>
          </cell>
          <cell r="E21" t="str">
            <v>ВЕ Мебель</v>
          </cell>
          <cell r="F21" t="str">
            <v>CABINET FOR WASH-BASIN</v>
          </cell>
          <cell r="G21" t="str">
            <v>(B-SU-PER-CO80/Wh) Тумба п/рак.: PERL для COMO 80, белая, Сорт1</v>
          </cell>
        </row>
        <row r="22">
          <cell r="B22" t="str">
            <v>B-SU-SFU70-CAS</v>
          </cell>
          <cell r="C22" t="str">
            <v>62 027</v>
          </cell>
          <cell r="D22" t="str">
            <v>FZZW1009811497</v>
          </cell>
          <cell r="E22" t="str">
            <v>ВЕ Мебель</v>
          </cell>
          <cell r="F22" t="str">
            <v>CABINET FOR WASH-BASIN</v>
          </cell>
          <cell r="G22" t="str">
            <v>(B-SU-SFU70-CAS) Тумба п/рак. подвесная: STREET FUSION 70 для раковин STREET FUSION 60/CASPIA, белый, Сорт1</v>
          </cell>
        </row>
        <row r="23">
          <cell r="B23" t="str">
            <v>B-SU-SFU80-CAS</v>
          </cell>
          <cell r="C23" t="str">
            <v>62 028</v>
          </cell>
          <cell r="D23" t="str">
            <v>FZZW1009821497</v>
          </cell>
          <cell r="E23" t="str">
            <v>ВЕ Мебель</v>
          </cell>
          <cell r="F23" t="str">
            <v>CABINET FOR WASH-BASIN</v>
          </cell>
          <cell r="G23" t="str">
            <v>(B-SU-SFU80-CAS) Тумба п/рак. подвесная: STREET FUSION 80 для раковин STREET FUSION 60/70/CASPIA, белый, Сорт1</v>
          </cell>
        </row>
        <row r="24">
          <cell r="B24" t="str">
            <v>B-SU-SMA-CA50/Gr</v>
          </cell>
          <cell r="C24" t="str">
            <v>62 842</v>
          </cell>
          <cell r="D24" t="str">
            <v>FZZW1006153587</v>
          </cell>
          <cell r="E24" t="str">
            <v>ВЕ Мебель</v>
          </cell>
          <cell r="F24" t="str">
            <v>CABINET FOR WASH-BASIN</v>
          </cell>
          <cell r="G24" t="str">
            <v>(B-SU-SMA-CA50/Gr) Тумба п/раковину: SMART для CARINA 50, серый, Сорт1</v>
          </cell>
        </row>
        <row r="25">
          <cell r="B25" t="str">
            <v>B-SU-SMA-CA50/Wh</v>
          </cell>
          <cell r="C25" t="str">
            <v>62 029</v>
          </cell>
          <cell r="D25" t="str">
            <v>FZZW1006143587</v>
          </cell>
          <cell r="E25" t="str">
            <v>ВЕ Мебель</v>
          </cell>
          <cell r="F25" t="str">
            <v>CABINET FOR WASH-BASIN</v>
          </cell>
          <cell r="G25" t="str">
            <v>(B-SU-SMA-CA50/Wh) Тумба п/раковину: SMART для CARINA 50, белый, Сорт1</v>
          </cell>
        </row>
        <row r="26">
          <cell r="B26" t="str">
            <v>B-SU-SMA-CA55/Gr</v>
          </cell>
          <cell r="C26" t="str">
            <v>62 843</v>
          </cell>
          <cell r="D26" t="str">
            <v>FZZW1006173587</v>
          </cell>
          <cell r="E26" t="str">
            <v>ВЕ Мебель</v>
          </cell>
          <cell r="F26" t="str">
            <v>CABINET FOR WASH-BASIN</v>
          </cell>
          <cell r="G26" t="str">
            <v>(B-SU-SMA-CA55/Gr) Тумба п/раковину: SMART для CARINA 55, серый, Сорт1</v>
          </cell>
        </row>
        <row r="27">
          <cell r="B27" t="str">
            <v>B-SU-SMA-CA55/Wh</v>
          </cell>
          <cell r="C27" t="str">
            <v>62 030</v>
          </cell>
          <cell r="D27" t="str">
            <v>FZZW1006163587</v>
          </cell>
          <cell r="E27" t="str">
            <v>ВЕ Мебель</v>
          </cell>
          <cell r="F27" t="str">
            <v>CABINET FOR WASH-BASIN</v>
          </cell>
          <cell r="G27" t="str">
            <v>(B-SU-SMA-CA55/Wh) Тумба п/раковину: SMART для CARINA 55, белый, Сорт1</v>
          </cell>
        </row>
        <row r="28">
          <cell r="B28" t="str">
            <v>B-SU-SMA-CA60/Gr</v>
          </cell>
          <cell r="C28" t="str">
            <v>62 844</v>
          </cell>
          <cell r="D28" t="str">
            <v>FZZW1006193587</v>
          </cell>
          <cell r="E28" t="str">
            <v>ВЕ Мебель</v>
          </cell>
          <cell r="F28" t="str">
            <v>CABINET FOR WASH-BASIN</v>
          </cell>
          <cell r="G28" t="str">
            <v>(B-SU-SMA-CA60/Gr) Тумба п/раковину: SMART для CARINA 60, серый, Сорт1</v>
          </cell>
        </row>
        <row r="29">
          <cell r="B29" t="str">
            <v>B-SU-SMA-CA60/Wh</v>
          </cell>
          <cell r="C29" t="str">
            <v>62 031</v>
          </cell>
          <cell r="D29" t="str">
            <v>FZZW1006183587</v>
          </cell>
          <cell r="E29" t="str">
            <v>ВЕ Мебель</v>
          </cell>
          <cell r="F29" t="str">
            <v>CABINET FOR WASH-BASIN</v>
          </cell>
          <cell r="G29" t="str">
            <v>(B-SU-SMA-CA60/Wh) Тумба п/раковину: SMART для CARINA 60, белый, Сорт1</v>
          </cell>
        </row>
        <row r="30">
          <cell r="B30" t="str">
            <v>B-SU-SMA-CA70/Gr</v>
          </cell>
          <cell r="C30" t="str">
            <v>62 845</v>
          </cell>
          <cell r="D30" t="str">
            <v>FZZW1006213587</v>
          </cell>
          <cell r="E30" t="str">
            <v>ВЕ Мебель</v>
          </cell>
          <cell r="F30" t="str">
            <v>CABINET FOR WASH-BASIN</v>
          </cell>
          <cell r="G30" t="str">
            <v>(B-SU-SMA-CA70/Gr) Тумба п/раковину: SMART для CARINA 70, серый, Сорт1</v>
          </cell>
        </row>
        <row r="31">
          <cell r="B31" t="str">
            <v>B-SU-SMA-CA70/Wh</v>
          </cell>
          <cell r="C31" t="str">
            <v>62 032</v>
          </cell>
          <cell r="D31" t="str">
            <v>FZZW1006203587</v>
          </cell>
          <cell r="E31" t="str">
            <v>ВЕ Мебель</v>
          </cell>
          <cell r="F31" t="str">
            <v>CABINET FOR WASH-BASIN</v>
          </cell>
          <cell r="G31" t="str">
            <v>(B-SU-SMA-CA70/Wh) Тумба п/раковину: SMART для CARINA 70, белый, Сорт1</v>
          </cell>
        </row>
        <row r="32">
          <cell r="B32" t="str">
            <v>B-SU-SMA-CO40/Gr</v>
          </cell>
          <cell r="C32" t="str">
            <v>62 846</v>
          </cell>
          <cell r="D32" t="str">
            <v>FZZW1006293587</v>
          </cell>
          <cell r="E32" t="str">
            <v>ВЕ Мебель</v>
          </cell>
          <cell r="F32" t="str">
            <v>CABINET FOR WASH-BASIN</v>
          </cell>
          <cell r="G32" t="str">
            <v>(B-SU-SMA-CO40/Gr) Тумба п/раковину: SMART для COMO 40, серый, Сорт1</v>
          </cell>
        </row>
        <row r="33">
          <cell r="B33" t="str">
            <v>B-SU-SMA-CO40/Wh</v>
          </cell>
          <cell r="C33" t="str">
            <v>62 033</v>
          </cell>
          <cell r="D33" t="str">
            <v>FZZW1006283587</v>
          </cell>
          <cell r="E33" t="str">
            <v>ВЕ Мебель</v>
          </cell>
          <cell r="F33" t="str">
            <v>CABINET FOR WASH-BASIN</v>
          </cell>
          <cell r="G33" t="str">
            <v>(B-SU-SMA-CO40/Wh) Тумба п/раковину: SMART для COMO 40, белый, Сорт1</v>
          </cell>
        </row>
        <row r="34">
          <cell r="B34" t="str">
            <v>B-SU-SMA-CO50/Gr</v>
          </cell>
          <cell r="C34" t="str">
            <v>62 847</v>
          </cell>
          <cell r="D34" t="str">
            <v>FZZW1006233587</v>
          </cell>
          <cell r="E34" t="str">
            <v>ВЕ Мебель</v>
          </cell>
          <cell r="F34" t="str">
            <v>CABINET FOR WASH-BASIN</v>
          </cell>
          <cell r="G34" t="str">
            <v>(B-SU-SMA-CO50/Gr) Тумба п/раковину: SMART для COMO 50, серый, Сорт1</v>
          </cell>
        </row>
        <row r="35">
          <cell r="B35" t="str">
            <v>B-SU-SMA-CO50/Wh</v>
          </cell>
          <cell r="C35" t="str">
            <v>62 034</v>
          </cell>
          <cell r="D35" t="str">
            <v>FZZW1006223587</v>
          </cell>
          <cell r="E35" t="str">
            <v>ВЕ Мебель</v>
          </cell>
          <cell r="F35" t="str">
            <v>CABINET FOR WASH-BASIN</v>
          </cell>
          <cell r="G35" t="str">
            <v>(B-SU-SMA-CO50/Wh) Тумба п/раковину: SMART для COMO 50, белый, Сорт1</v>
          </cell>
        </row>
        <row r="36">
          <cell r="B36" t="str">
            <v>B-SU-SMA-CO60/Gr</v>
          </cell>
          <cell r="C36" t="str">
            <v>62 848</v>
          </cell>
          <cell r="D36" t="str">
            <v>FZZW1006253587</v>
          </cell>
          <cell r="E36" t="str">
            <v>ВЕ Мебель</v>
          </cell>
          <cell r="F36" t="str">
            <v>CABINET FOR WASH-BASIN</v>
          </cell>
          <cell r="G36" t="str">
            <v>(B-SU-SMA-CO60/Gr) Тумба п/раковину: SMART для COMO 60, серый, Сорт1</v>
          </cell>
        </row>
        <row r="37">
          <cell r="B37" t="str">
            <v>B-SU-SMA-CO60/Wh</v>
          </cell>
          <cell r="C37" t="str">
            <v>62 035</v>
          </cell>
          <cell r="D37" t="str">
            <v>FZZW1006243587</v>
          </cell>
          <cell r="E37" t="str">
            <v>ВЕ Мебель</v>
          </cell>
          <cell r="F37" t="str">
            <v>CABINET FOR WASH-BASIN</v>
          </cell>
          <cell r="G37" t="str">
            <v>(B-SU-SMA-CO60/Wh) Тумба п/раковину: SMART для COMO 60, белый, Сорт1</v>
          </cell>
        </row>
        <row r="38">
          <cell r="B38" t="str">
            <v>B-SU-SMA-CO80/Gr</v>
          </cell>
          <cell r="C38" t="str">
            <v>62 849</v>
          </cell>
          <cell r="D38" t="str">
            <v>FZZW1006273587</v>
          </cell>
          <cell r="E38" t="str">
            <v>ВЕ Мебель</v>
          </cell>
          <cell r="F38" t="str">
            <v>CABINET FOR WASH-BASIN</v>
          </cell>
          <cell r="G38" t="str">
            <v>(B-SU-SMA-CO80/Gr) Тумба п/раковину: SMART для COMO 80, серый, Сорт1</v>
          </cell>
        </row>
        <row r="39">
          <cell r="B39" t="str">
            <v>B-SU-SMA-CO80/Wh</v>
          </cell>
          <cell r="C39" t="str">
            <v>62 036</v>
          </cell>
          <cell r="D39" t="str">
            <v>FZZW1006263587</v>
          </cell>
          <cell r="E39" t="str">
            <v>ВЕ Мебель</v>
          </cell>
          <cell r="F39" t="str">
            <v>CABINET FOR WASH-BASIN</v>
          </cell>
          <cell r="G39" t="str">
            <v>(B-SU-SMA-CO80/Wh) Тумба п/раковину: SMART для COMO 80, белый, Сорт1</v>
          </cell>
        </row>
        <row r="40">
          <cell r="B40" t="str">
            <v>B-SW-SMA/Gr</v>
          </cell>
          <cell r="C40" t="str">
            <v>62 875</v>
          </cell>
          <cell r="D40" t="str">
            <v>FZZH1000533523</v>
          </cell>
          <cell r="E40" t="str">
            <v>ВЕ Мебель</v>
          </cell>
          <cell r="F40" t="str">
            <v>WALL HUNG CABINET</v>
          </cell>
          <cell r="G40" t="str">
            <v>(B-SW-SMA/Gr) Шкафчик настенный: SMART, универсальный, серый, Сорт1</v>
          </cell>
        </row>
        <row r="41">
          <cell r="B41" t="str">
            <v>B-SW-SMA/Wh</v>
          </cell>
          <cell r="C41" t="str">
            <v>62 644</v>
          </cell>
          <cell r="D41" t="str">
            <v>FZZH1000523523</v>
          </cell>
          <cell r="E41" t="str">
            <v>ВЕ Мебель</v>
          </cell>
          <cell r="F41" t="str">
            <v>WALL HUNG CABINET</v>
          </cell>
          <cell r="G41" t="str">
            <v>(B-SW-SMA/Wh) Шкафчик настенный: SMART, универсальный, белый, Сорт1</v>
          </cell>
        </row>
        <row r="42">
          <cell r="B42" t="str">
            <v>B-LS-MEL70-Os</v>
          </cell>
          <cell r="C42" t="str">
            <v>62 872</v>
          </cell>
          <cell r="D42" t="str">
            <v>FZZM1001656218</v>
          </cell>
          <cell r="E42" t="str">
            <v>ВЕ Мебель</v>
          </cell>
          <cell r="F42" t="str">
            <v>MIRROR</v>
          </cell>
          <cell r="G42" t="str">
            <v>(B-LS-MEL70-Os) Зеркало-шкафчик:  MELAR 70 c подсветкой,  белый, Сорт1</v>
          </cell>
        </row>
        <row r="43">
          <cell r="B43" t="str">
            <v>B-LU-MEL</v>
          </cell>
          <cell r="C43" t="str">
            <v>62 533</v>
          </cell>
          <cell r="D43" t="str">
            <v>FZZM1001066218</v>
          </cell>
          <cell r="E43" t="str">
            <v>ВЕ Мебель</v>
          </cell>
          <cell r="F43" t="str">
            <v>MIRROR</v>
          </cell>
          <cell r="G43" t="str">
            <v>(B-LU-MEL) Зеркало: MELAR с полочкой, без подсветки, белый, Сорт1</v>
          </cell>
        </row>
        <row r="44">
          <cell r="B44" t="str">
            <v>B-LU-SMA</v>
          </cell>
          <cell r="C44" t="str">
            <v>62 534</v>
          </cell>
          <cell r="D44" t="str">
            <v>FZZM1001113511</v>
          </cell>
          <cell r="E44" t="str">
            <v>ВЕ Мебель</v>
          </cell>
          <cell r="F44" t="str">
            <v>MIRROR</v>
          </cell>
          <cell r="G44" t="str">
            <v>(B-LU-SMA) Зеркало: SMART с полочкой, без подсветки, ясень, Сорт1</v>
          </cell>
        </row>
        <row r="45">
          <cell r="B45" t="str">
            <v>B-PM-SMART*170/Gr</v>
          </cell>
          <cell r="C45" t="str">
            <v>62 841</v>
          </cell>
          <cell r="D45" t="str">
            <v>FZZO1000856678</v>
          </cell>
          <cell r="E45" t="str">
            <v>BE Акрил</v>
          </cell>
          <cell r="F45" t="str">
            <v>CASING</v>
          </cell>
          <cell r="G45" t="str">
            <v>(B-PM-SMART*170/Gr) Модуль д/ванны: SMART 170, фронтальный, серый, Сорт1</v>
          </cell>
        </row>
        <row r="46">
          <cell r="B46" t="str">
            <v>B-PM-SMART*170/Wh</v>
          </cell>
          <cell r="C46" t="str">
            <v>61 867</v>
          </cell>
          <cell r="D46" t="str">
            <v>FZZO1000846678</v>
          </cell>
          <cell r="E46" t="str">
            <v>BE Акрил</v>
          </cell>
          <cell r="F46" t="str">
            <v>CASING</v>
          </cell>
          <cell r="G46" t="str">
            <v>(B-PM-SMART*170/Wh) Модуль д/ванны: SMART 170, фронтальный, белый, Сорт1</v>
          </cell>
        </row>
        <row r="47">
          <cell r="B47" t="str">
            <v>B-PM-SMART*80</v>
          </cell>
          <cell r="C47" t="str">
            <v>61 868</v>
          </cell>
          <cell r="D47" t="str">
            <v>FZZO1000866678</v>
          </cell>
          <cell r="E47" t="str">
            <v>BE Акрил</v>
          </cell>
          <cell r="F47" t="str">
            <v>CASING</v>
          </cell>
          <cell r="G47" t="str">
            <v>(B-PM-SMART*80) Модуль д/ванны: SMART 80, боковой, ясень, Сорт1</v>
          </cell>
        </row>
        <row r="48">
          <cell r="B48" t="str">
            <v>B-SL-MEL</v>
          </cell>
          <cell r="C48" t="str">
            <v>62 409</v>
          </cell>
          <cell r="D48" t="str">
            <v>FZZP1000876221</v>
          </cell>
          <cell r="E48" t="str">
            <v>ВЕ Мебель</v>
          </cell>
          <cell r="F48" t="str">
            <v>PILLAR</v>
          </cell>
          <cell r="G48" t="str">
            <v>(B-SL-MEL) Пенал: MELAR, белый, Сорт1</v>
          </cell>
        </row>
        <row r="49">
          <cell r="B49" t="str">
            <v>B-SL-SFU</v>
          </cell>
          <cell r="C49" t="str">
            <v>62 410</v>
          </cell>
          <cell r="D49" t="str">
            <v>FZZP1001632254</v>
          </cell>
          <cell r="E49" t="str">
            <v>ВЕ Мебель</v>
          </cell>
          <cell r="F49" t="str">
            <v>PILLAR</v>
          </cell>
          <cell r="G49" t="str">
            <v>(B-SL-SFU) Пенал подвесной: STREET FUSION, универсальный, белый, Сорт1</v>
          </cell>
        </row>
        <row r="50">
          <cell r="B50" t="str">
            <v>B-SL-SMA/Wh</v>
          </cell>
          <cell r="C50" t="str">
            <v>62 411</v>
          </cell>
          <cell r="D50" t="str">
            <v>FZZP1000943522</v>
          </cell>
          <cell r="E50" t="str">
            <v>ВЕ Мебель</v>
          </cell>
          <cell r="F50" t="str">
            <v>PILLAR</v>
          </cell>
          <cell r="G50" t="str">
            <v>(B-SL-SMA/Wh) Пенал: SMART, белый, Сорт1</v>
          </cell>
        </row>
        <row r="51">
          <cell r="B51" t="str">
            <v>B-SU-MEL-CM40</v>
          </cell>
          <cell r="C51" t="str">
            <v>62 018</v>
          </cell>
          <cell r="D51" t="str">
            <v>FZZW1006063026</v>
          </cell>
          <cell r="E51" t="str">
            <v>ВЕ Мебель</v>
          </cell>
          <cell r="F51" t="str">
            <v>CABINET FOR WASH-BASIN</v>
          </cell>
          <cell r="G51" t="str">
            <v>(B-SU-MEL-CM40) Тумба п/рак.: MELAR для COMO 40, белый, Сорт1</v>
          </cell>
        </row>
        <row r="52">
          <cell r="B52" t="str">
            <v>B-SU-MEL-CM50</v>
          </cell>
          <cell r="C52" t="str">
            <v>62 019</v>
          </cell>
          <cell r="D52" t="str">
            <v>FZZW1006073127</v>
          </cell>
          <cell r="E52" t="str">
            <v>ВЕ Мебель</v>
          </cell>
          <cell r="F52" t="str">
            <v>CABINET FOR WASH-BASIN</v>
          </cell>
          <cell r="G52" t="str">
            <v>(B-SU-MEL-CM50) Тумба п/рак.: MELAR для COMO/CITY/COLOUR/NATURE 50, белый, Сорт1</v>
          </cell>
        </row>
        <row r="53">
          <cell r="B53" t="str">
            <v>B-SU-MEL-CM60</v>
          </cell>
          <cell r="C53" t="str">
            <v>62 020</v>
          </cell>
          <cell r="D53" t="str">
            <v>FZZW1006083147</v>
          </cell>
          <cell r="E53" t="str">
            <v>ВЕ Мебель</v>
          </cell>
          <cell r="F53" t="str">
            <v>CABINET FOR WASH-BASIN</v>
          </cell>
          <cell r="G53" t="str">
            <v>(B-SU-MEL-CM60) Тумба п/рак.: MELAR для COMO/CITY/COLOUR/NATURE 60, белый, Сорт1</v>
          </cell>
        </row>
        <row r="54">
          <cell r="B54" t="str">
            <v>B-SU-MEL-CM70</v>
          </cell>
          <cell r="C54" t="str">
            <v>62 021</v>
          </cell>
          <cell r="D54" t="str">
            <v>FZZW1009626220</v>
          </cell>
          <cell r="E54" t="str">
            <v>ВЕ Мебель</v>
          </cell>
          <cell r="F54" t="str">
            <v>CABINET FOR WASH-BASIN</v>
          </cell>
          <cell r="G54" t="str">
            <v>(B-SU-MEL-CM70) Тумба п/рак.: MELAR для COMO/CITY 70, белый, Сорт1</v>
          </cell>
        </row>
        <row r="55">
          <cell r="B55" t="str">
            <v>B-SU-MEL-CM80</v>
          </cell>
          <cell r="C55" t="str">
            <v>62 022</v>
          </cell>
          <cell r="D55" t="str">
            <v>FZZW1006096220</v>
          </cell>
          <cell r="E55" t="str">
            <v>ВЕ Мебель</v>
          </cell>
          <cell r="F55" t="str">
            <v>CABINET FOR WASH-BASIN</v>
          </cell>
          <cell r="G55" t="str">
            <v>(B-SU-MEL-CM80) Тумба п/рак.: MELAR для COMO/NATURE 80, белый, Сорт1</v>
          </cell>
        </row>
        <row r="56">
          <cell r="B56" t="str">
            <v>B-SU-PER-CA70/Wh</v>
          </cell>
          <cell r="C56" t="str">
            <v>62 023</v>
          </cell>
          <cell r="D56" t="str">
            <v>FZZW1010505981</v>
          </cell>
          <cell r="E56" t="str">
            <v>ВЕ Мебель</v>
          </cell>
          <cell r="F56" t="str">
            <v>CABINET FOR WASH-BASIN</v>
          </cell>
          <cell r="G56" t="str">
            <v>(B-SU-PER-CA70/Wh) Тумба п/рак. :PERL для CARINA 70, белая, Сорт1</v>
          </cell>
        </row>
        <row r="57">
          <cell r="B57" t="str">
            <v>B-SU-PER-CE60/Wh</v>
          </cell>
          <cell r="C57" t="str">
            <v>62 024</v>
          </cell>
          <cell r="D57" t="str">
            <v>FZZW1010495981</v>
          </cell>
          <cell r="E57" t="str">
            <v>ВЕ Мебель</v>
          </cell>
          <cell r="F57" t="str">
            <v>CABINET FOR WASH-BASIN</v>
          </cell>
          <cell r="G57" t="str">
            <v>(B-SU-PER-CE60/Wh) Тумба п/рак.:PERL для CERSANIA 60, белая, Сорт1</v>
          </cell>
        </row>
        <row r="58">
          <cell r="B58" t="str">
            <v>B-SU-PER-CO80/Wh</v>
          </cell>
          <cell r="C58" t="str">
            <v>62 026</v>
          </cell>
          <cell r="D58" t="str">
            <v>FZZW1010515981</v>
          </cell>
          <cell r="E58" t="str">
            <v>ВЕ Мебель</v>
          </cell>
          <cell r="F58" t="str">
            <v>CABINET FOR WASH-BASIN</v>
          </cell>
          <cell r="G58" t="str">
            <v>(B-SU-PER-CO80/Wh) Тумба п/рак.: PERL для COMO 80, белая, Сорт1</v>
          </cell>
        </row>
        <row r="59">
          <cell r="B59" t="str">
            <v>B-SU-SFU70-CAS</v>
          </cell>
          <cell r="C59" t="str">
            <v>62 027</v>
          </cell>
          <cell r="D59" t="str">
            <v>FZZW1009811497</v>
          </cell>
          <cell r="E59" t="str">
            <v>ВЕ Мебель</v>
          </cell>
          <cell r="F59" t="str">
            <v>CABINET FOR WASH-BASIN</v>
          </cell>
          <cell r="G59" t="str">
            <v>(B-SU-SFU70-CAS) Тумба п/рак. подвесная: STREET FUSION 70 для раковин STREET FUSION 60/CASPIA, белый, Сорт1</v>
          </cell>
        </row>
        <row r="60">
          <cell r="B60" t="str">
            <v>B-SU-SFU80-CAS</v>
          </cell>
          <cell r="C60" t="str">
            <v>62 028</v>
          </cell>
          <cell r="D60" t="str">
            <v>FZZW1009821497</v>
          </cell>
          <cell r="E60" t="str">
            <v>ВЕ Мебель</v>
          </cell>
          <cell r="F60" t="str">
            <v>CABINET FOR WASH-BASIN</v>
          </cell>
          <cell r="G60" t="str">
            <v>(B-SU-SFU80-CAS) Тумба п/рак. подвесная: STREET FUSION 80 для раковин STREET FUSION 60/70/CASPIA, белый, Сорт1</v>
          </cell>
        </row>
        <row r="61">
          <cell r="B61" t="str">
            <v>B-SU-SMA-CO40/Wh</v>
          </cell>
          <cell r="C61" t="str">
            <v>62 033</v>
          </cell>
          <cell r="D61" t="str">
            <v>FZZW1006283587</v>
          </cell>
          <cell r="E61" t="str">
            <v>ВЕ Мебель</v>
          </cell>
          <cell r="F61" t="str">
            <v>CABINET FOR WASH-BASIN</v>
          </cell>
          <cell r="G61" t="str">
            <v>(B-SU-SMA-CO40/Wh) Тумба п/раковину: SMART для COMO 40, белый, Сорт1</v>
          </cell>
        </row>
        <row r="62">
          <cell r="B62" t="str">
            <v>B-SU-SMA-CO50/Wh</v>
          </cell>
          <cell r="C62" t="str">
            <v>62 034</v>
          </cell>
          <cell r="D62" t="str">
            <v>FZZW1006223587</v>
          </cell>
          <cell r="E62" t="str">
            <v>ВЕ Мебель</v>
          </cell>
          <cell r="F62" t="str">
            <v>CABINET FOR WASH-BASIN</v>
          </cell>
          <cell r="G62" t="str">
            <v>(B-SU-SMA-CO50/Wh) Тумба п/раковину: SMART для COMO 50, белый, Сорт1</v>
          </cell>
        </row>
        <row r="63">
          <cell r="B63" t="str">
            <v>B-SU-SMA-CO60/Wh</v>
          </cell>
          <cell r="C63" t="str">
            <v>62 035</v>
          </cell>
          <cell r="D63" t="str">
            <v>FZZW1006243587</v>
          </cell>
          <cell r="E63" t="str">
            <v>ВЕ Мебель</v>
          </cell>
          <cell r="F63" t="str">
            <v>CABINET FOR WASH-BASIN</v>
          </cell>
          <cell r="G63" t="str">
            <v>(B-SU-SMA-CO60/Wh) Тумба п/раковину: SMART для COMO 60, белый, Сорт1</v>
          </cell>
        </row>
        <row r="64">
          <cell r="B64" t="str">
            <v>B-SU-SMA-CO80/Wh</v>
          </cell>
          <cell r="C64" t="str">
            <v>62 036</v>
          </cell>
          <cell r="D64" t="str">
            <v>FZZW1006263587</v>
          </cell>
          <cell r="E64" t="str">
            <v>ВЕ Мебель</v>
          </cell>
          <cell r="F64" t="str">
            <v>CABINET FOR WASH-BASIN</v>
          </cell>
          <cell r="G64" t="str">
            <v>(B-SU-SMA-CO80/Wh) Тумба п/раковину: SMART для COMO 80, белый, Сорт1</v>
          </cell>
        </row>
        <row r="65">
          <cell r="B65" t="str">
            <v>B-SW-SMA/Gr</v>
          </cell>
          <cell r="C65" t="str">
            <v>62 875</v>
          </cell>
          <cell r="D65" t="str">
            <v>FZZH1000533523</v>
          </cell>
          <cell r="E65" t="str">
            <v>ВЕ Мебель</v>
          </cell>
          <cell r="F65" t="str">
            <v>WALL HUNG CABINET</v>
          </cell>
          <cell r="G65" t="str">
            <v>(B-SW-SMA/Gr) Шкафчик настенный: SMART, универсальный, серый, Сорт1</v>
          </cell>
        </row>
        <row r="66">
          <cell r="B66" t="str">
            <v>B-SW-SMA/Wh</v>
          </cell>
          <cell r="C66" t="str">
            <v>62 644</v>
          </cell>
          <cell r="D66" t="str">
            <v>FZZH1000523523</v>
          </cell>
          <cell r="E66" t="str">
            <v>ВЕ Мебель</v>
          </cell>
          <cell r="F66" t="str">
            <v>WALL HUNG CABINET</v>
          </cell>
          <cell r="G66" t="str">
            <v>(B-SW-SMA/Wh) Шкафчик настенный: SMART, универсальный, белый, Сорт1</v>
          </cell>
        </row>
        <row r="67">
          <cell r="B67" t="str">
            <v>F-LS-ERN60</v>
          </cell>
          <cell r="C67" t="str">
            <v>62 535</v>
          </cell>
          <cell r="D67" t="str">
            <v>FZZM1001562176</v>
          </cell>
          <cell r="E67" t="str">
            <v>ВЕ Мебель</v>
          </cell>
          <cell r="F67" t="str">
            <v>MIRROR</v>
          </cell>
          <cell r="G67" t="str">
            <v>(F-LS-ERN60) Зеркало-шкафчик: ERICA NEW 60, без подсветки, белый, Сорт1</v>
          </cell>
        </row>
        <row r="68">
          <cell r="B68" t="str">
            <v>F-LS-ERN60-Os</v>
          </cell>
          <cell r="C68" t="str">
            <v>62 536</v>
          </cell>
          <cell r="D68" t="str">
            <v>FZZM1001572176</v>
          </cell>
          <cell r="E68" t="str">
            <v>ВЕ Мебель</v>
          </cell>
          <cell r="F68" t="str">
            <v>MIRROR</v>
          </cell>
          <cell r="G68" t="str">
            <v>(F-LS-ERN60-Os) Зеркало-шкафчик:  ERICA NEW 60 c подсветкой,  белый, Сорт1</v>
          </cell>
        </row>
        <row r="69">
          <cell r="B69" t="str">
            <v>F-SL-ERN-Ko-P</v>
          </cell>
          <cell r="C69" t="str">
            <v>62 413</v>
          </cell>
          <cell r="D69" t="str">
            <v>FZZP1001401794</v>
          </cell>
          <cell r="E69" t="str">
            <v>ВЕ Мебель</v>
          </cell>
          <cell r="F69" t="str">
            <v>PILLAR</v>
          </cell>
          <cell r="G69" t="str">
            <v>(F-SL-ERN-Ko-P) Пенал: ERICA NEW правый, с корз. д/белья, белый, Сорт1</v>
          </cell>
        </row>
        <row r="70">
          <cell r="B70" t="str">
            <v>F-SU-ERN-ERI50</v>
          </cell>
          <cell r="C70" t="str">
            <v>62 037</v>
          </cell>
          <cell r="D70" t="str">
            <v>FZZW1008352124</v>
          </cell>
          <cell r="E70" t="str">
            <v>ВЕ Мебель</v>
          </cell>
          <cell r="F70" t="str">
            <v>CABINET FOR WASH-BASIN</v>
          </cell>
          <cell r="G70" t="str">
            <v>(F-SU-ERN-ERI50) Тумба п/раковину: ERICA NEW для Erica 50, белый, Сорт1</v>
          </cell>
        </row>
        <row r="71">
          <cell r="B71" t="str">
            <v>F-SU-ERN-ERI55</v>
          </cell>
          <cell r="C71" t="str">
            <v>62 038</v>
          </cell>
          <cell r="D71" t="str">
            <v>FZZW1008362124</v>
          </cell>
          <cell r="E71" t="str">
            <v>ВЕ Мебель</v>
          </cell>
          <cell r="F71" t="str">
            <v>CABINET FOR WASH-BASIN</v>
          </cell>
          <cell r="G71" t="str">
            <v>(F-SU-ERN-ERI55) Тумба п/раковину: ERICA NEW для Erica 55, белый, Сорт1</v>
          </cell>
        </row>
        <row r="72">
          <cell r="B72" t="str">
            <v>F-SU-ERN-ERI60</v>
          </cell>
          <cell r="C72" t="str">
            <v>62 039</v>
          </cell>
          <cell r="D72" t="str">
            <v>FZZW1008372124</v>
          </cell>
          <cell r="E72" t="str">
            <v>ВЕ Мебель</v>
          </cell>
          <cell r="F72" t="str">
            <v>CABINET FOR WASH-BASIN</v>
          </cell>
          <cell r="G72" t="str">
            <v>(F-SU-ERN-ERI60) Тумба п/раковину: ERICA NEW для Erica 60, белый, Сорт1</v>
          </cell>
        </row>
        <row r="73">
          <cell r="B73" t="str">
            <v>F-SU-ERN-ERI65</v>
          </cell>
          <cell r="C73" t="str">
            <v>62 040</v>
          </cell>
          <cell r="D73" t="str">
            <v>FZZW1008382124</v>
          </cell>
          <cell r="E73" t="str">
            <v>ВЕ Мебель</v>
          </cell>
          <cell r="F73" t="str">
            <v>CABINET FOR WASH-BASIN</v>
          </cell>
          <cell r="G73" t="str">
            <v>(F-SU-ERN-ERI65) Тумба п/раковину: ERICA NEW для Erica 65, белый, Сорт1</v>
          </cell>
        </row>
        <row r="74">
          <cell r="B74" t="str">
            <v>F-SU-ERN-ERI70</v>
          </cell>
          <cell r="C74" t="str">
            <v>62 041</v>
          </cell>
          <cell r="D74" t="str">
            <v>FZZW1008422124</v>
          </cell>
          <cell r="E74" t="str">
            <v>ВЕ Мебель</v>
          </cell>
          <cell r="F74" t="str">
            <v>CABINET FOR WASH-BASIN</v>
          </cell>
          <cell r="G74" t="str">
            <v>(F-SU-ERN-ERI70) Тумба п/раковину: ERICA NEW для Erica 70, белый, Сорт1</v>
          </cell>
        </row>
        <row r="75">
          <cell r="B75" t="str">
            <v>F-SU-SIDO-NATI50</v>
          </cell>
          <cell r="C75" t="str">
            <v>62 042</v>
          </cell>
          <cell r="D75" t="str">
            <v>FZZW1008582124</v>
          </cell>
          <cell r="E75" t="str">
            <v>ВЕ Мебель</v>
          </cell>
          <cell r="F75" t="str">
            <v>CABINET FOR WASH-BASIN</v>
          </cell>
          <cell r="G75" t="str">
            <v>(F-SU-SIDO-NATI50) Тумба п/раковину: SIDO для NATI 50, белый, Сорт1</v>
          </cell>
        </row>
        <row r="76">
          <cell r="B76" t="str">
            <v>F-SU-SIDO-NATI55</v>
          </cell>
          <cell r="C76" t="str">
            <v>62 043</v>
          </cell>
          <cell r="D76" t="str">
            <v>FZZW1008592124</v>
          </cell>
          <cell r="E76" t="str">
            <v>ВЕ Мебель</v>
          </cell>
          <cell r="F76" t="str">
            <v>CABINET FOR WASH-BASIN</v>
          </cell>
          <cell r="G76" t="str">
            <v>(F-SU-SIDO-NATI55) Тумба п/раковину: SIDO для NATI 55, белый, Сорт1</v>
          </cell>
        </row>
        <row r="77">
          <cell r="B77" t="str">
            <v>F-SU-SIDO-NATI60</v>
          </cell>
          <cell r="C77" t="str">
            <v>62 044</v>
          </cell>
          <cell r="D77" t="str">
            <v>FZZW1008602124</v>
          </cell>
          <cell r="E77" t="str">
            <v>ВЕ Мебель</v>
          </cell>
          <cell r="F77" t="str">
            <v>CABINET FOR WASH-BASIN</v>
          </cell>
          <cell r="G77" t="str">
            <v>(F-SU-SIDO-NATI60) Тумба п/раковину: SIDO для NATI 60, белый, Сорт1</v>
          </cell>
        </row>
        <row r="78">
          <cell r="B78" t="str">
            <v>F-SU-SIDO-NATI65</v>
          </cell>
          <cell r="C78" t="str">
            <v>62 045</v>
          </cell>
          <cell r="D78" t="str">
            <v>FZZW1008612124</v>
          </cell>
          <cell r="E78" t="str">
            <v>ВЕ Мебель</v>
          </cell>
          <cell r="F78" t="str">
            <v>CABINET FOR WASH-BASIN</v>
          </cell>
          <cell r="G78" t="str">
            <v>(F-SU-SIDO-NATI65) Тумба п/раковину: SIDO для NATI 65, белый, Сорт1</v>
          </cell>
        </row>
        <row r="79">
          <cell r="B79" t="str">
            <v>F-SU-SIDO-NATI70</v>
          </cell>
          <cell r="C79" t="str">
            <v>62 046</v>
          </cell>
          <cell r="D79" t="str">
            <v>FZZW1008622124</v>
          </cell>
          <cell r="E79" t="str">
            <v>ВЕ Мебель</v>
          </cell>
          <cell r="F79" t="str">
            <v>CABINET FOR WASH-BASIN</v>
          </cell>
          <cell r="G79" t="str">
            <v>(F-SU-SIDO-NATI70) Тумба п/раковину: SIDO для NATI 70, белый, Сорт1</v>
          </cell>
        </row>
        <row r="80">
          <cell r="B80" t="str">
            <v>F-SU-SIDO-NATI80</v>
          </cell>
          <cell r="C80" t="str">
            <v>62 047</v>
          </cell>
          <cell r="D80" t="str">
            <v>FZZW1008632124</v>
          </cell>
          <cell r="E80" t="str">
            <v>ВЕ Мебель</v>
          </cell>
          <cell r="F80" t="str">
            <v>CABINET FOR WASH-BASIN</v>
          </cell>
          <cell r="G80" t="str">
            <v>(F-SU-SIDO-NATI80) Тумба п/раковину: SIDO для NATI 80, белый, Сорт1</v>
          </cell>
        </row>
        <row r="81">
          <cell r="B81" t="str">
            <v>G-LS-MOCCA</v>
          </cell>
          <cell r="C81" t="str">
            <v>62 537</v>
          </cell>
          <cell r="D81" t="str">
            <v>FZZM1000323129</v>
          </cell>
          <cell r="E81" t="str">
            <v>ВЕ Мебель</v>
          </cell>
          <cell r="F81" t="str">
            <v>MIRROR</v>
          </cell>
          <cell r="G81" t="str">
            <v>(G-LS-MOCCA) Зеркало-шкафчик: MOCCA без подсветки, венге, Сорт1</v>
          </cell>
        </row>
        <row r="82">
          <cell r="B82" t="str">
            <v>G-LU-EST-Os-new</v>
          </cell>
          <cell r="C82" t="str">
            <v>62 538</v>
          </cell>
          <cell r="D82" t="str">
            <v>FZZM1001163129</v>
          </cell>
          <cell r="E82" t="str">
            <v>ВЕ Мебель</v>
          </cell>
          <cell r="F82" t="str">
            <v>MIRROR</v>
          </cell>
          <cell r="G82" t="str">
            <v>(G-LU-EST-Os-new) Зеркало: Estella с полочкой, с металл. светил., белый, Сорт1</v>
          </cell>
        </row>
        <row r="83">
          <cell r="B83" t="str">
            <v>G-SL-EST-Ko-P</v>
          </cell>
          <cell r="C83" t="str">
            <v>62 415</v>
          </cell>
          <cell r="D83" t="str">
            <v>FZZP1000821430</v>
          </cell>
          <cell r="E83" t="str">
            <v>ВЕ Мебель</v>
          </cell>
          <cell r="F83" t="str">
            <v>PILLAR</v>
          </cell>
          <cell r="G83" t="str">
            <v>(G-SL-EST-Ko-P) Пенал: Estella правый, с корз. д/белья, белый, Сорт1</v>
          </cell>
        </row>
        <row r="84">
          <cell r="B84" t="str">
            <v>G-SL-MOCCA</v>
          </cell>
          <cell r="C84" t="str">
            <v>62 417</v>
          </cell>
          <cell r="D84" t="str">
            <v>FZZP1000301430</v>
          </cell>
          <cell r="E84" t="str">
            <v>ВЕ Мебель</v>
          </cell>
          <cell r="F84" t="str">
            <v>PILLAR</v>
          </cell>
          <cell r="G84" t="str">
            <v>(G-SL-MOCCA) Пенал: MOCCA, универсальный, венге, Сорт1</v>
          </cell>
        </row>
        <row r="85">
          <cell r="B85" t="str">
            <v>G-SU-EST-CE50</v>
          </cell>
          <cell r="C85" t="str">
            <v>62 048</v>
          </cell>
          <cell r="D85" t="str">
            <v>FZZW1005362270</v>
          </cell>
          <cell r="E85" t="str">
            <v>ВЕ Мебель</v>
          </cell>
          <cell r="F85" t="str">
            <v>CABINET FOR WASH-BASIN</v>
          </cell>
          <cell r="G85" t="str">
            <v>(G-SU-EST-CE50) Тумба п/раковину: Estella  для Cersania 50, белый, Сорт1</v>
          </cell>
        </row>
        <row r="86">
          <cell r="B86" t="str">
            <v>G-SU-EST-CE60</v>
          </cell>
          <cell r="C86" t="str">
            <v>62 049</v>
          </cell>
          <cell r="D86" t="str">
            <v>FZZW1005372270</v>
          </cell>
          <cell r="E86" t="str">
            <v>ВЕ Мебель</v>
          </cell>
          <cell r="F86" t="str">
            <v>CABINET FOR WASH-BASIN</v>
          </cell>
          <cell r="G86" t="str">
            <v>(G-SU-EST-CE60) Тумба п/раковину: Estella  для Cersania 60, белый, Сорт1</v>
          </cell>
        </row>
        <row r="87">
          <cell r="B87" t="str">
            <v>G-SU-MOC-ERI50</v>
          </cell>
          <cell r="C87" t="str">
            <v>62 050</v>
          </cell>
          <cell r="D87" t="str">
            <v>FZZW1006402270</v>
          </cell>
          <cell r="E87" t="str">
            <v>ВЕ Мебель</v>
          </cell>
          <cell r="F87" t="str">
            <v>CABINET FOR WASH-BASIN</v>
          </cell>
          <cell r="G87" t="str">
            <v>(G-SU-MOC-ERI50)Тумба п/раковину: MOCCA для Erica 50, на ножках, венге, Сорт1</v>
          </cell>
        </row>
        <row r="88">
          <cell r="B88" t="str">
            <v>G-SU-MOC-ERI55</v>
          </cell>
          <cell r="C88" t="str">
            <v>62 051</v>
          </cell>
          <cell r="D88" t="str">
            <v>FZZW1006412270</v>
          </cell>
          <cell r="E88" t="str">
            <v>ВЕ Мебель</v>
          </cell>
          <cell r="F88" t="str">
            <v>CABINET FOR WASH-BASIN</v>
          </cell>
          <cell r="G88" t="str">
            <v>(G-SU-MOC-ERI55)Тумба п/раковину: MOCCA для Erica 55, на ножках, венге, Сорт1</v>
          </cell>
        </row>
        <row r="89">
          <cell r="B89" t="str">
            <v>G-SU-MOC-ERI60</v>
          </cell>
          <cell r="C89" t="str">
            <v>62 052</v>
          </cell>
          <cell r="D89" t="str">
            <v>FZZW1006422270</v>
          </cell>
          <cell r="E89" t="str">
            <v>ВЕ Мебель</v>
          </cell>
          <cell r="F89" t="str">
            <v>CABINET FOR WASH-BASIN</v>
          </cell>
          <cell r="G89" t="str">
            <v>(G-SU-MOC-ERI60)Тумба п/раковину: MOCCA для Erica 60, на ножках, венге, Сорт1</v>
          </cell>
        </row>
        <row r="90">
          <cell r="B90" t="str">
            <v>G-SU-MOC-ERI70</v>
          </cell>
          <cell r="C90" t="str">
            <v>62 053</v>
          </cell>
          <cell r="D90" t="str">
            <v>FZZW1006432270</v>
          </cell>
          <cell r="E90" t="str">
            <v>ВЕ Мебель</v>
          </cell>
          <cell r="F90" t="str">
            <v>CABINET FOR WASH-BASIN</v>
          </cell>
          <cell r="G90" t="str">
            <v>(G-SU-MOC-ERI70)Тумба п/раковину: MOCCA для Erica 70, на ножках, венге, Сорт1</v>
          </cell>
        </row>
        <row r="91">
          <cell r="B91" t="str">
            <v>G-SZ-CITY-CIT50/Gr</v>
          </cell>
          <cell r="C91" t="str">
            <v>62 054</v>
          </cell>
          <cell r="D91" t="str">
            <v>FZZW1008173587</v>
          </cell>
          <cell r="E91" t="str">
            <v>ВЕ Мебель</v>
          </cell>
          <cell r="F91" t="str">
            <v>CABINET FOR WASH-BASIN</v>
          </cell>
          <cell r="G91" t="str">
            <v>(G-SZ-CITY-CIT50/Gr) Тумба п/рак. подвесная: CITY для CITY 50, серый, Сорт1</v>
          </cell>
        </row>
        <row r="92">
          <cell r="B92" t="str">
            <v>G-SZ-CITY-CIT60/Gr</v>
          </cell>
          <cell r="C92" t="str">
            <v>62 055</v>
          </cell>
          <cell r="D92" t="str">
            <v>FZZW1008153587</v>
          </cell>
          <cell r="E92" t="str">
            <v>ВЕ Мебель</v>
          </cell>
          <cell r="F92" t="str">
            <v>CABINET FOR WASH-BASIN</v>
          </cell>
          <cell r="G92" t="str">
            <v>(G-SZ-CITY-CIT60/Gr) Тумба п/рак. подвесная: CITY для CITY 60, серый, Сорт1</v>
          </cell>
        </row>
        <row r="93">
          <cell r="B93" t="str">
            <v>G-SZ-CITY-CIT70/Gr</v>
          </cell>
          <cell r="C93" t="str">
            <v>62 056</v>
          </cell>
          <cell r="D93" t="str">
            <v>FZZW1008183587</v>
          </cell>
          <cell r="E93" t="str">
            <v>ВЕ Мебель</v>
          </cell>
          <cell r="F93" t="str">
            <v>CABINET FOR WASH-BASIN</v>
          </cell>
          <cell r="G93" t="str">
            <v>(G-SZ-CITY-CIT70/Gr) Тумба п/рак. подвесная: CITY для CITY 70, серый, Сорт1</v>
          </cell>
        </row>
        <row r="94">
          <cell r="B94" t="str">
            <v>KN-LU-LED010*40-b-Os</v>
          </cell>
          <cell r="C94" t="str">
            <v>62 540</v>
          </cell>
          <cell r="D94" t="str">
            <v>FZZM1001813511</v>
          </cell>
          <cell r="E94" t="str">
            <v>ВЕ Мебель</v>
          </cell>
          <cell r="F94" t="str">
            <v>MIRROR</v>
          </cell>
          <cell r="G94" t="str">
            <v>(KN-LU-LED010*40-b-Os) Зеркало: LED 010 base 40*70, с подсветкой, Сорт1</v>
          </cell>
        </row>
        <row r="95">
          <cell r="B95" t="str">
            <v>KN-LU-LED010*50-b-Os</v>
          </cell>
          <cell r="C95" t="str">
            <v>62 541</v>
          </cell>
          <cell r="D95" t="str">
            <v>FZZM1001823511</v>
          </cell>
          <cell r="E95" t="str">
            <v>ВЕ Мебель</v>
          </cell>
          <cell r="F95" t="str">
            <v>MIRROR</v>
          </cell>
          <cell r="G95" t="str">
            <v>(KN-LU-LED010*50-b-Os) Зеркало: LED 010 base 50*70, с подсветкой, Сорт1</v>
          </cell>
        </row>
        <row r="96">
          <cell r="B96" t="str">
            <v>KN-LU-LED010*60-b-Os</v>
          </cell>
          <cell r="C96" t="str">
            <v>62 542</v>
          </cell>
          <cell r="D96" t="str">
            <v>FZZM1001833511</v>
          </cell>
          <cell r="E96" t="str">
            <v>ВЕ Мебель</v>
          </cell>
          <cell r="F96" t="str">
            <v>MIRROR</v>
          </cell>
          <cell r="G96" t="str">
            <v>(KN-LU-LED010*60-b-Os) Зеркало: LED 010 base 60*70, с подсветкой, Сорт1</v>
          </cell>
        </row>
        <row r="97">
          <cell r="B97" t="str">
            <v>KN-LU-LED020*60-b-Os</v>
          </cell>
          <cell r="C97" t="str">
            <v>62 543</v>
          </cell>
          <cell r="D97" t="str">
            <v>FZZM1001843511</v>
          </cell>
          <cell r="E97" t="str">
            <v>ВЕ Мебель</v>
          </cell>
          <cell r="F97" t="str">
            <v>MIRROR</v>
          </cell>
          <cell r="G97" t="str">
            <v>(KN-LU-LED020*60-b-Os) Зеркало: LED 020 base 60*80, с подсветкой, Сорт1</v>
          </cell>
        </row>
        <row r="98">
          <cell r="B98" t="str">
            <v>KN-LU-LED020*70-b-Os</v>
          </cell>
          <cell r="C98" t="str">
            <v>62 544</v>
          </cell>
          <cell r="D98" t="str">
            <v>FZZM1001853511</v>
          </cell>
          <cell r="E98" t="str">
            <v>ВЕ Мебель</v>
          </cell>
          <cell r="F98" t="str">
            <v>MIRROR</v>
          </cell>
          <cell r="G98" t="str">
            <v>(KN-LU-LED020*70-b-Os) Зеркало: LED 020 base 70*80, с подсветкой, Сорт1</v>
          </cell>
        </row>
        <row r="99">
          <cell r="B99" t="str">
            <v>KN-LU-LED020*80-b-Os</v>
          </cell>
          <cell r="C99" t="str">
            <v>62 545</v>
          </cell>
          <cell r="D99" t="str">
            <v>FZZM1001863511</v>
          </cell>
          <cell r="E99" t="str">
            <v>ВЕ Мебель</v>
          </cell>
          <cell r="F99" t="str">
            <v>MIRROR</v>
          </cell>
          <cell r="G99" t="str">
            <v>(KN-LU-LED020*80-b-Os) Зеркало: LED 020 base 80*60, с подсветкой,  Сорт1</v>
          </cell>
        </row>
        <row r="100">
          <cell r="B100" t="str">
            <v>KN-LU-LED030*100-d-Os</v>
          </cell>
          <cell r="C100" t="str">
            <v>62 546</v>
          </cell>
          <cell r="D100" t="str">
            <v>FZZM1001883511</v>
          </cell>
          <cell r="E100" t="str">
            <v>ВЕ Мебель</v>
          </cell>
          <cell r="F100" t="str">
            <v>MIRROR</v>
          </cell>
          <cell r="G100" t="str">
            <v>(KN-LU-LED030*100-d-Os) Зеркало: LED 030 design 100*80, с подсветкой, антизапотевание, Сорт1</v>
          </cell>
        </row>
        <row r="101">
          <cell r="B101" t="str">
            <v>KN-LU-LED030*80-d-Os</v>
          </cell>
          <cell r="C101" t="str">
            <v>62 547</v>
          </cell>
          <cell r="D101" t="str">
            <v>FZZM1001873511</v>
          </cell>
          <cell r="E101" t="str">
            <v>ВЕ Мебель</v>
          </cell>
          <cell r="F101" t="str">
            <v>MIRROR</v>
          </cell>
          <cell r="G101" t="str">
            <v>(KN-LU-LED030*80-d-Os) Зеркало: LED 030 design 80*60, с подсветкой, антизапотевание, Сорт1</v>
          </cell>
        </row>
        <row r="102">
          <cell r="B102" t="str">
            <v>KN-LU-LED040*57-d-Os</v>
          </cell>
          <cell r="C102" t="str">
            <v>62 548</v>
          </cell>
          <cell r="D102" t="str">
            <v>FZZM1001893511</v>
          </cell>
          <cell r="E102" t="str">
            <v>ВЕ Мебель</v>
          </cell>
          <cell r="F102" t="str">
            <v>MIRROR</v>
          </cell>
          <cell r="G102" t="str">
            <v>(KN-LU-LED040*57-d-Os) Зеркало: LED 040 design 57*77, с подсветкой, антизапотевание, Сорт1</v>
          </cell>
        </row>
        <row r="103">
          <cell r="B103" t="str">
            <v>KN-LU-LED050*55-p-Os</v>
          </cell>
          <cell r="C103" t="str">
            <v>62 549</v>
          </cell>
          <cell r="D103" t="str">
            <v>FZZM1001903511</v>
          </cell>
          <cell r="E103" t="str">
            <v>ВЕ Мебель</v>
          </cell>
          <cell r="F103" t="str">
            <v>MIRROR</v>
          </cell>
          <cell r="G103" t="str">
            <v>(KN-LU-LED050*55-p-Os) Зеркало: LED 050 pro 55*80, с подсветкой, антизапотевание, смена цвета холод.т</v>
          </cell>
        </row>
        <row r="104">
          <cell r="B104" t="str">
            <v>KN-LU-LED050*80-p-Os</v>
          </cell>
          <cell r="C104" t="str">
            <v>62 550</v>
          </cell>
          <cell r="D104" t="str">
            <v>FZZM1001913511</v>
          </cell>
          <cell r="E104" t="str">
            <v>ВЕ Мебель</v>
          </cell>
          <cell r="F104" t="str">
            <v>MIRROR</v>
          </cell>
          <cell r="G104" t="str">
            <v>(KN-LU-LED050*80-p-Os) Зеркало: LED 050 pro 80*55,с подсветкой, антизапотевание, смена цвета холод.те</v>
          </cell>
        </row>
        <row r="105">
          <cell r="B105" t="str">
            <v>KN-LU-LED051*55-p-Os</v>
          </cell>
          <cell r="C105" t="str">
            <v>62 551</v>
          </cell>
          <cell r="D105" t="str">
            <v>FZZM1001923511</v>
          </cell>
          <cell r="E105" t="str">
            <v>ВЕ Мебель</v>
          </cell>
          <cell r="F105" t="str">
            <v>MIRROR</v>
          </cell>
          <cell r="G105" t="str">
            <v>(KN-LU-LED051*55-p-Os) Зеркало: LED 051 pro 55*80, с подсветкой, антизапотевание, ф-ция звонка, Сорт1</v>
          </cell>
        </row>
        <row r="106">
          <cell r="B106" t="str">
            <v>KN-LU-LED051*80-p-Os</v>
          </cell>
          <cell r="C106" t="str">
            <v>62 552</v>
          </cell>
          <cell r="D106" t="str">
            <v>FZZM1001933511</v>
          </cell>
          <cell r="E106" t="str">
            <v>ВЕ Мебель</v>
          </cell>
          <cell r="F106" t="str">
            <v>MIRROR</v>
          </cell>
          <cell r="G106" t="str">
            <v>(KN-LU-LED051*80-p-Os) Зеркало: LED 051 pro 80*55, с подсветкой, антизапотевание, ф-ция звонка, Сорт1</v>
          </cell>
        </row>
        <row r="107">
          <cell r="B107" t="str">
            <v>KN-LU-LED060*80-p-Os</v>
          </cell>
          <cell r="C107" t="str">
            <v>62 553</v>
          </cell>
          <cell r="D107" t="str">
            <v>FZZM1001943511</v>
          </cell>
          <cell r="E107" t="str">
            <v>ВЕ Мебель</v>
          </cell>
          <cell r="F107" t="str">
            <v>MIRROR</v>
          </cell>
          <cell r="G107" t="str">
            <v>(KN-LU-LED060*80-p-Os) Зеркало: LED 060 pro 80*60, с подсветкой, антизапотевание, часы, Сорт1</v>
          </cell>
        </row>
        <row r="108">
          <cell r="B108" t="str">
            <v>KN-LU-LED070*100-p-Os</v>
          </cell>
          <cell r="C108" t="str">
            <v>62 554</v>
          </cell>
          <cell r="D108" t="str">
            <v>FZZM1001963511</v>
          </cell>
          <cell r="E108" t="str">
            <v>ВЕ Мебель</v>
          </cell>
          <cell r="F108" t="str">
            <v>MIRROR</v>
          </cell>
          <cell r="G108" t="str">
            <v>(KN-LU-LED070*100-p-Os) Зеркало: LED 070 pro 100*70,  с подсветкой, сенсор, антизапотевание, ф-ция зв</v>
          </cell>
        </row>
        <row r="109">
          <cell r="B109" t="str">
            <v>KN-LU-LED070*80-p-Os</v>
          </cell>
          <cell r="C109" t="str">
            <v>62 555</v>
          </cell>
          <cell r="D109" t="str">
            <v>FZZM1001953511</v>
          </cell>
          <cell r="E109" t="str">
            <v>ВЕ Мебель</v>
          </cell>
          <cell r="F109" t="str">
            <v>MIRROR</v>
          </cell>
          <cell r="G109" t="str">
            <v>(KN-LU-LED070*80-p-Os) Зеркало: LED 070 pro 80*60, с подсветкой, сенсор, антизапотевание, часы, ф-ция</v>
          </cell>
        </row>
        <row r="110">
          <cell r="B110" t="str">
            <v>N-LS-BAS</v>
          </cell>
          <cell r="C110" t="str">
            <v>62 556</v>
          </cell>
          <cell r="D110" t="str">
            <v>FZZM1000963393</v>
          </cell>
          <cell r="E110" t="str">
            <v>ВЕ Мебель</v>
          </cell>
          <cell r="F110" t="str">
            <v>MIRROR</v>
          </cell>
          <cell r="G110" t="str">
            <v>(N-LS-BAS) Зеркало-шкафчик: BASIC без подсветки,  белый, Сорт1</v>
          </cell>
        </row>
        <row r="111">
          <cell r="B111" t="str">
            <v>N-LU-PIA</v>
          </cell>
          <cell r="C111" t="str">
            <v>62 557</v>
          </cell>
          <cell r="D111" t="str">
            <v>FZZM1001033391</v>
          </cell>
          <cell r="E111" t="str">
            <v>ВЕ Мебель</v>
          </cell>
          <cell r="F111" t="str">
            <v>MIRROR</v>
          </cell>
          <cell r="G111" t="str">
            <v>(N-LU-PIA) Зеркало: PIANO со шкафчиком и полочкой, без подсветки, венге/белый, Сорт1</v>
          </cell>
        </row>
        <row r="112">
          <cell r="B112" t="str">
            <v>N-SU-NOV-CE50</v>
          </cell>
          <cell r="C112" t="str">
            <v>62 057</v>
          </cell>
          <cell r="D112" t="str">
            <v>FZZW1005473398</v>
          </cell>
          <cell r="E112" t="str">
            <v>ВЕ Мебель</v>
          </cell>
          <cell r="F112" t="str">
            <v>CABINET FOR WASH-BASIN</v>
          </cell>
          <cell r="G112" t="str">
            <v>(N-SU-NOV-CE50) Тумба п/раковину: Nova  для Cersania 50, белый, Сорт1</v>
          </cell>
        </row>
        <row r="113">
          <cell r="B113" t="str">
            <v>N-SU-NOV-ERI50</v>
          </cell>
          <cell r="C113" t="str">
            <v>62 058</v>
          </cell>
          <cell r="D113" t="str">
            <v>FZZW1005463397</v>
          </cell>
          <cell r="E113" t="str">
            <v>ВЕ Мебель</v>
          </cell>
          <cell r="F113" t="str">
            <v>CABINET FOR WASH-BASIN</v>
          </cell>
          <cell r="G113" t="str">
            <v>(N-SU-NOV-ERI50) Тумба п/раковину: Nova  для Erica 50, белый, Сорт1</v>
          </cell>
        </row>
        <row r="114">
          <cell r="B114" t="str">
            <v>N-SU-NOV-ERI55</v>
          </cell>
          <cell r="C114" t="str">
            <v>62 059</v>
          </cell>
          <cell r="D114" t="str">
            <v>FZZW1005453396</v>
          </cell>
          <cell r="E114" t="str">
            <v>ВЕ Мебель</v>
          </cell>
          <cell r="F114" t="str">
            <v>CABINET FOR WASH-BASIN</v>
          </cell>
          <cell r="G114" t="str">
            <v>(N-SU-NOV-ERI55) Тумба п/раковину: Nova  для Erica 55, белый, Сорт1</v>
          </cell>
        </row>
        <row r="115">
          <cell r="B115" t="str">
            <v>N-SZ-BAS-CE50</v>
          </cell>
          <cell r="C115" t="str">
            <v>62 236</v>
          </cell>
          <cell r="D115" t="str">
            <v>FZZW1005273394</v>
          </cell>
          <cell r="E115" t="str">
            <v>ВЕ Мебель</v>
          </cell>
          <cell r="F115" t="str">
            <v>CABINET FOR WASH-BASIN</v>
          </cell>
          <cell r="G115" t="str">
            <v>(N-SZ-BAS-CE50) Тумба п/рак. подвесная: BASIC для CERSANIA 50, белый, Сорт1</v>
          </cell>
        </row>
        <row r="116">
          <cell r="B116" t="str">
            <v>P-BL-MOD140</v>
          </cell>
          <cell r="C116" t="str">
            <v>62 695</v>
          </cell>
          <cell r="D116" t="str">
            <v>FZZT1000355666</v>
          </cell>
          <cell r="E116" t="str">
            <v>ВЕ Мебель</v>
          </cell>
          <cell r="F116" t="str">
            <v>OTHER FURNITURE</v>
          </cell>
          <cell r="G116" t="str">
            <v>(P-BL-MOD140) Столешница для тумбы п/рак. подвесная: MODUO 140, дуб, Сорт1</v>
          </cell>
        </row>
        <row r="117">
          <cell r="B117" t="str">
            <v>P-DR-COL/Bl/120</v>
          </cell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 t="str">
            <v>(P-DR-COL/Bl/120) Дверца шкафчика: настенного COLOUR, 40x120, blue, Сорт1</v>
          </cell>
        </row>
        <row r="118">
          <cell r="B118" t="str">
            <v>P-DR-COL/Bl/40</v>
          </cell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 t="str">
            <v>(P-DR-COL/Bl/40) Дверца шкафчика: настенного COLOUR, 40x40, blue, Сорт1</v>
          </cell>
        </row>
        <row r="119">
          <cell r="B119" t="str">
            <v>P-DR-COL/Bl/80</v>
          </cell>
          <cell r="C119" t="e">
            <v>#N/A</v>
          </cell>
          <cell r="D119" t="e">
            <v>#N/A</v>
          </cell>
          <cell r="E119" t="e">
            <v>#N/A</v>
          </cell>
          <cell r="F119" t="e">
            <v>#N/A</v>
          </cell>
          <cell r="G119" t="str">
            <v>(P-DR-COL/Bl/80) Дверца шкафчика: настенного COLOUR, 40x80, blue, Сорт1</v>
          </cell>
        </row>
        <row r="120">
          <cell r="B120" t="str">
            <v>P-DR-COL/Gr/120</v>
          </cell>
          <cell r="C120" t="e">
            <v>#N/A</v>
          </cell>
          <cell r="D120" t="e">
            <v>#N/A</v>
          </cell>
          <cell r="E120" t="e">
            <v>#N/A</v>
          </cell>
          <cell r="F120" t="e">
            <v>#N/A</v>
          </cell>
          <cell r="G120" t="str">
            <v>(P-DR-COL/Gr/120) Дверца шкафчика: настенного COLOUR, 40x120, grey, Сорт1</v>
          </cell>
        </row>
        <row r="121">
          <cell r="B121" t="str">
            <v>P-DR-COL/Gr/40</v>
          </cell>
          <cell r="C121" t="e">
            <v>#N/A</v>
          </cell>
          <cell r="D121" t="e">
            <v>#N/A</v>
          </cell>
          <cell r="E121" t="e">
            <v>#N/A</v>
          </cell>
          <cell r="F121" t="e">
            <v>#N/A</v>
          </cell>
          <cell r="G121" t="str">
            <v>(P-DR-COL/Gr/40) Дверца шкафчика: настенного COLOUR, 40x40, grey, Сорт1</v>
          </cell>
        </row>
        <row r="122">
          <cell r="B122" t="str">
            <v>P-DR-COL/Gr/80</v>
          </cell>
          <cell r="C122" t="e">
            <v>#N/A</v>
          </cell>
          <cell r="D122" t="e">
            <v>#N/A</v>
          </cell>
          <cell r="E122" t="e">
            <v>#N/A</v>
          </cell>
          <cell r="F122" t="e">
            <v>#N/A</v>
          </cell>
          <cell r="G122" t="str">
            <v>(P-DR-COL/Gr/80) Дверца шкафчика: настенного COLOUR, 40x80, grey, Сорт1</v>
          </cell>
        </row>
        <row r="123">
          <cell r="B123" t="str">
            <v>P-DR-COL/Wh/80</v>
          </cell>
          <cell r="C123" t="e">
            <v>#N/A</v>
          </cell>
          <cell r="D123" t="e">
            <v>#N/A</v>
          </cell>
          <cell r="E123" t="e">
            <v>#N/A</v>
          </cell>
          <cell r="F123" t="e">
            <v>#N/A</v>
          </cell>
          <cell r="G123" t="str">
            <v>(P-DR-COL/Wh/80) Дверца шкафчика: настенного COLOUR, 40x80, white, Сорт1</v>
          </cell>
        </row>
        <row r="124">
          <cell r="B124" t="str">
            <v>P-DR-COL/Ye/40</v>
          </cell>
          <cell r="C124" t="e">
            <v>#N/A</v>
          </cell>
          <cell r="D124" t="e">
            <v>#N/A</v>
          </cell>
          <cell r="E124" t="e">
            <v>#N/A</v>
          </cell>
          <cell r="F124" t="e">
            <v>#N/A</v>
          </cell>
          <cell r="G124" t="str">
            <v>(P-DR-COL/Ye/40) Дверца шкафчика: настенного COLOUR, 40x40, yellow, Сорт 1</v>
          </cell>
        </row>
        <row r="125">
          <cell r="B125" t="str">
            <v>P-DR-COL/Ye/80</v>
          </cell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str">
            <v>(P-DR-COL/Ye/80) Дверца шкафчика:  настенного COLOUR, 40x80, yellow, Сорт1</v>
          </cell>
        </row>
        <row r="126">
          <cell r="B126" t="str">
            <v>P-DR-NIII_C/Lim-DSM</v>
          </cell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str">
            <v>(P-DR-NIII_C/Lim-DSM) Дверца для шкафчика настенного Nano Colours III lime, Сорт 1</v>
          </cell>
        </row>
        <row r="127">
          <cell r="B127" t="str">
            <v>P-DR-NIII_C/Wht-DSM</v>
          </cell>
          <cell r="C127" t="e">
            <v>#N/A</v>
          </cell>
          <cell r="D127" t="e">
            <v>#N/A</v>
          </cell>
          <cell r="E127" t="e">
            <v>#N/A</v>
          </cell>
          <cell r="F127" t="e">
            <v>#N/A</v>
          </cell>
          <cell r="G127" t="str">
            <v>(P-DR-NIII_C/Wht-DSM) Дверца для шкафчика настенного Nano Colours III white, Сорт 1</v>
          </cell>
        </row>
        <row r="128">
          <cell r="B128" t="str">
            <v>P-KD-SMA/Gr</v>
          </cell>
          <cell r="C128" t="str">
            <v>62 641</v>
          </cell>
          <cell r="D128" t="str">
            <v>FZZO1000810976</v>
          </cell>
          <cell r="E128" t="str">
            <v>ВЕ Мебель</v>
          </cell>
          <cell r="F128" t="str">
            <v>CUPBOARD</v>
          </cell>
          <cell r="G128" t="str">
            <v>(P-KD-SMA/Gr) Комод: SMART, д/белья, на колесиках, серый, Сорт1</v>
          </cell>
        </row>
        <row r="129">
          <cell r="B129" t="str">
            <v>P-KD-SMA/Wh</v>
          </cell>
          <cell r="C129" t="str">
            <v>62 642</v>
          </cell>
          <cell r="D129" t="str">
            <v>FZZO1000800976</v>
          </cell>
          <cell r="E129" t="str">
            <v>ВЕ Мебель</v>
          </cell>
          <cell r="F129" t="str">
            <v>CUPBOARD</v>
          </cell>
          <cell r="G129" t="str">
            <v>(P-KD-SMA/Wh) Комод: SMART, д/белья, на колесиках, белый, Сорт1</v>
          </cell>
        </row>
        <row r="130">
          <cell r="B130" t="str">
            <v>P-LS-ART-DSM</v>
          </cell>
          <cell r="C130" t="str">
            <v>62 563</v>
          </cell>
          <cell r="D130" t="str">
            <v>FZZM1001231660</v>
          </cell>
          <cell r="E130" t="str">
            <v>ВЕ Мебель</v>
          </cell>
          <cell r="F130" t="str">
            <v>MIRROR</v>
          </cell>
          <cell r="G130" t="str">
            <v>(P-LS-ART-DSM) Зеркало-шкафчик: ARTECO без подсветки, белый, Сорт1</v>
          </cell>
        </row>
        <row r="131">
          <cell r="B131" t="str">
            <v>P-LS-COL</v>
          </cell>
          <cell r="C131" t="str">
            <v>62 873</v>
          </cell>
          <cell r="D131" t="str">
            <v>FZZM1001181596</v>
          </cell>
          <cell r="E131" t="str">
            <v>ВЕ Мебель</v>
          </cell>
          <cell r="F131" t="str">
            <v>MIRROR</v>
          </cell>
          <cell r="G131" t="str">
            <v>(P-LS-COL) Зеркало-шкафчик: COLOUR/EASY без подсветки, белый, Сорт1</v>
          </cell>
        </row>
        <row r="132">
          <cell r="B132" t="str">
            <v>P-LS-DAHLIA</v>
          </cell>
          <cell r="C132" t="str">
            <v>62 564</v>
          </cell>
          <cell r="D132" t="str">
            <v>FZZM1000140502</v>
          </cell>
          <cell r="E132" t="str">
            <v>ВЕ Мебель</v>
          </cell>
          <cell r="F132" t="str">
            <v>MIRROR</v>
          </cell>
          <cell r="G132" t="str">
            <v>(P-LS-DAHLIA) Зеркало-шкафчик: DAHLIA без подсветки, белый, Сорт1</v>
          </cell>
        </row>
        <row r="133">
          <cell r="B133" t="str">
            <v>P-LS-MOCCA</v>
          </cell>
          <cell r="C133" t="str">
            <v>62 570</v>
          </cell>
          <cell r="D133" t="str">
            <v>FZZM1000320495</v>
          </cell>
          <cell r="E133" t="str">
            <v>ВЕ Мебель</v>
          </cell>
          <cell r="F133" t="str">
            <v>MIRROR</v>
          </cell>
          <cell r="G133" t="str">
            <v>(P-LS-MOCCA) Зеркало-шкафчик: MOCCA без подсветки, венге, Сорт1</v>
          </cell>
        </row>
        <row r="134">
          <cell r="B134" t="str">
            <v>P-LS-MOD60/Wh</v>
          </cell>
          <cell r="C134" t="str">
            <v>62 573</v>
          </cell>
          <cell r="D134" t="str">
            <v>FZZM1001700181</v>
          </cell>
          <cell r="E134" t="str">
            <v>ВЕ Мебель</v>
          </cell>
          <cell r="F134" t="str">
            <v>MIRROR</v>
          </cell>
          <cell r="G134" t="str">
            <v>(P-LS-MOD60/Wh) Зеркало-шкафчик: MODUO 60, без подсветки, белый, Сорт1</v>
          </cell>
        </row>
        <row r="135">
          <cell r="B135" t="str">
            <v>P-LS-PUR</v>
          </cell>
          <cell r="C135" t="str">
            <v>62 575</v>
          </cell>
          <cell r="D135" t="str">
            <v>FZZM1000940546</v>
          </cell>
          <cell r="E135" t="str">
            <v>ВЕ Мебель</v>
          </cell>
          <cell r="F135" t="str">
            <v>MIRROR</v>
          </cell>
          <cell r="G135" t="str">
            <v>(P-LS-PUR) Зеркало-шкафчик: PURE SP без подсветки, белый, Сорт1</v>
          </cell>
        </row>
        <row r="136">
          <cell r="B136" t="str">
            <v>P-LS-SMA-sm</v>
          </cell>
          <cell r="C136" t="str">
            <v>62 578</v>
          </cell>
          <cell r="D136" t="str">
            <v>FZZM1001121021</v>
          </cell>
          <cell r="E136" t="str">
            <v>ВЕ Мебель</v>
          </cell>
          <cell r="F136" t="str">
            <v>MIRROR</v>
          </cell>
          <cell r="G136" t="str">
            <v>(P-LS-SMA-sm) Зеркало: SMART без подсветки, с выдвижным механ., с полк., белый, Сорт1</v>
          </cell>
        </row>
        <row r="137">
          <cell r="B137" t="str">
            <v>P-LU-EAS/Cp</v>
          </cell>
          <cell r="C137" t="str">
            <v>62 874</v>
          </cell>
          <cell r="D137" t="str">
            <v>FZZM1001201627</v>
          </cell>
          <cell r="E137" t="str">
            <v>ВЕ Мебель</v>
          </cell>
          <cell r="F137" t="str">
            <v>MIRROR</v>
          </cell>
          <cell r="G137" t="str">
            <v>(P-LU-EAS/Cp) Зеркало: EASY с полочкой, без подсв., капучино, Сорт1</v>
          </cell>
        </row>
        <row r="138">
          <cell r="B138" t="str">
            <v>P-LU-GAL</v>
          </cell>
          <cell r="C138" t="str">
            <v>62 594</v>
          </cell>
          <cell r="D138" t="str">
            <v>FZZM1001191614</v>
          </cell>
          <cell r="E138" t="str">
            <v>ВЕ Мебель</v>
          </cell>
          <cell r="F138" t="str">
            <v>MIRROR</v>
          </cell>
          <cell r="G138" t="str">
            <v>(P-LU-GAL) Зеркало: GALAXY, без подсветки, черный, Сорт1</v>
          </cell>
        </row>
        <row r="139">
          <cell r="B139" t="str">
            <v>P-LU-LED70-Os</v>
          </cell>
          <cell r="C139" t="str">
            <v>62 603</v>
          </cell>
          <cell r="D139" t="str">
            <v>FZZM1001362176</v>
          </cell>
          <cell r="E139" t="str">
            <v>ВЕ Мебель</v>
          </cell>
          <cell r="F139" t="str">
            <v>MIRROR</v>
          </cell>
          <cell r="G139" t="str">
            <v>(P-LU-LED70-Os) Зеркало: LED 70, с подсветкой, белый, Сорт1</v>
          </cell>
        </row>
        <row r="140">
          <cell r="B140" t="str">
            <v>P-LU-MEL</v>
          </cell>
          <cell r="C140" t="str">
            <v>62 604</v>
          </cell>
          <cell r="D140" t="str">
            <v>FZZM1001063480</v>
          </cell>
          <cell r="E140" t="str">
            <v>ВЕ Мебель</v>
          </cell>
          <cell r="F140" t="str">
            <v>MIRROR</v>
          </cell>
          <cell r="G140" t="str">
            <v>(P-LU-MEL) Зеркало: MELAR с полочкой, без подсветки, белый, Сорт1</v>
          </cell>
        </row>
        <row r="141">
          <cell r="B141" t="str">
            <v>P-LU-NANO</v>
          </cell>
          <cell r="C141" t="str">
            <v>62 605</v>
          </cell>
          <cell r="D141" t="str">
            <v>FZZM1000520470</v>
          </cell>
          <cell r="E141" t="str">
            <v>ВЕ Мебель</v>
          </cell>
          <cell r="F141" t="str">
            <v>MIRROR</v>
          </cell>
          <cell r="G141" t="str">
            <v>(P-LU-NANO) Зеркало: NANO без подсветки, белый, Сорт1</v>
          </cell>
        </row>
        <row r="142">
          <cell r="B142" t="str">
            <v>P-LU-SMA</v>
          </cell>
          <cell r="C142" t="str">
            <v>62 608</v>
          </cell>
          <cell r="D142" t="str">
            <v>FZZM1001110983</v>
          </cell>
          <cell r="E142" t="str">
            <v>ВЕ Мебель</v>
          </cell>
          <cell r="F142" t="str">
            <v>MIRROR</v>
          </cell>
          <cell r="G142" t="str">
            <v>(P-LU-SMA) Зеркало: SMART с полочкой, без подсветки, белый, Сорт1</v>
          </cell>
        </row>
        <row r="143">
          <cell r="B143" t="str">
            <v>P-LU-TAZ</v>
          </cell>
          <cell r="C143" t="str">
            <v>62 609</v>
          </cell>
          <cell r="D143" t="str">
            <v>FZZM1001073480</v>
          </cell>
          <cell r="E143" t="str">
            <v>ВЕ Мебель</v>
          </cell>
          <cell r="F143" t="str">
            <v>MIRROR</v>
          </cell>
          <cell r="G143" t="str">
            <v>(P-LU-TAZ) Зеркало: TAZA с полочкой, без подсветки, белый/ясень, Сорт1</v>
          </cell>
        </row>
        <row r="144">
          <cell r="B144" t="str">
            <v>P-LU-XAN90</v>
          </cell>
          <cell r="C144" t="str">
            <v>62 615</v>
          </cell>
          <cell r="D144" t="str">
            <v>FZZM1000500432</v>
          </cell>
          <cell r="E144" t="str">
            <v>ВЕ Мебель</v>
          </cell>
          <cell r="F144" t="str">
            <v>MIRROR</v>
          </cell>
          <cell r="G144" t="str">
            <v>(P-LU-XAN90) Зеркало: XANTIA 90, без подсветки, белый, Сорт1</v>
          </cell>
        </row>
        <row r="145">
          <cell r="B145" t="str">
            <v>P-MD-MOD20-SW</v>
          </cell>
          <cell r="C145" t="str">
            <v>62 702</v>
          </cell>
          <cell r="D145" t="str">
            <v>FZZH1000821986</v>
          </cell>
          <cell r="E145" t="str">
            <v>ВЕ Мебель</v>
          </cell>
          <cell r="F145" t="str">
            <v>OTHER FURNITURE</v>
          </cell>
          <cell r="G145" t="str">
            <v>(P-MD-MOD20-SW) Модуль для шкафчика: MODUO 20, дуб, Сорт1</v>
          </cell>
        </row>
        <row r="146">
          <cell r="B146" t="str">
            <v>P-MD-MOD20-SZ</v>
          </cell>
          <cell r="C146" t="str">
            <v>62 693</v>
          </cell>
          <cell r="D146" t="str">
            <v>FZZH1000791986</v>
          </cell>
          <cell r="E146" t="str">
            <v>ВЕ Мебель</v>
          </cell>
          <cell r="F146" t="str">
            <v>OTHER FURNITURE</v>
          </cell>
          <cell r="G146" t="str">
            <v>(P-MD-MOD20-SZ) Модуль для тумбы: MODUO 20, дуб, Сорт1</v>
          </cell>
        </row>
        <row r="147">
          <cell r="B147" t="str">
            <v>P-PM-SMART*160/Gr</v>
          </cell>
          <cell r="C147" t="str">
            <v>61 869</v>
          </cell>
          <cell r="D147" t="str">
            <v>FZZO1000833623</v>
          </cell>
          <cell r="E147" t="str">
            <v>BE Акрил</v>
          </cell>
          <cell r="F147" t="str">
            <v>CASING</v>
          </cell>
          <cell r="G147" t="str">
            <v>(P-PM-SMART*160/Gr) Модуль д/ванны: SMART 160, фронтальный, серый, Сорт1</v>
          </cell>
        </row>
        <row r="148">
          <cell r="B148" t="str">
            <v>P-PM-SMART*160/Wh</v>
          </cell>
          <cell r="C148" t="str">
            <v>61 870</v>
          </cell>
          <cell r="D148" t="str">
            <v>FZZO1000823623</v>
          </cell>
          <cell r="E148" t="str">
            <v>BE Акрил</v>
          </cell>
          <cell r="F148" t="str">
            <v>CASING</v>
          </cell>
          <cell r="G148" t="str">
            <v>(P-PM-SMART*160/Wh) Модуль д/ванны: SMART 160, фронтальный, белый, Сорт1</v>
          </cell>
        </row>
        <row r="149">
          <cell r="B149" t="str">
            <v>P-PM-SMART*170/Wh</v>
          </cell>
          <cell r="C149" t="str">
            <v>61 872</v>
          </cell>
          <cell r="D149" t="str">
            <v>FZZO1000843624</v>
          </cell>
          <cell r="E149" t="str">
            <v>BE Акрил</v>
          </cell>
          <cell r="F149" t="str">
            <v>CASING</v>
          </cell>
          <cell r="G149" t="str">
            <v>(P-PM-SMART*170/Wh) Модуль д/ванны: SMART 170, фронтальный, белый, Сорт1</v>
          </cell>
        </row>
        <row r="150">
          <cell r="B150" t="str">
            <v>P-PM-SMART*80</v>
          </cell>
          <cell r="C150" t="str">
            <v>61 873</v>
          </cell>
          <cell r="D150" t="str">
            <v>FZZO1000863625</v>
          </cell>
          <cell r="E150" t="str">
            <v>BE Акрил</v>
          </cell>
          <cell r="F150" t="str">
            <v>CASING</v>
          </cell>
          <cell r="G150" t="str">
            <v>(P-PM-SMART*80) Модуль д/ванны: SMART 80, боковой, ясень, Сорт1</v>
          </cell>
        </row>
        <row r="151">
          <cell r="B151" t="str">
            <v>P-PS-DAHLIA</v>
          </cell>
          <cell r="C151" t="str">
            <v>62 515</v>
          </cell>
          <cell r="D151" t="str">
            <v>FZZE1000090505</v>
          </cell>
          <cell r="E151" t="str">
            <v>ВЕ Мебель</v>
          </cell>
          <cell r="F151" t="str">
            <v>PILLAR</v>
          </cell>
          <cell r="G151" t="str">
            <v>(P-PS-DAHLIA) Полупенал: DAHLIA универсальный, с нож., белый, Сорт1</v>
          </cell>
        </row>
        <row r="152">
          <cell r="B152" t="str">
            <v>P-PS-MOCCA-DSM</v>
          </cell>
          <cell r="C152" t="str">
            <v>62 522</v>
          </cell>
          <cell r="D152" t="str">
            <v>FZZE1000140492</v>
          </cell>
          <cell r="E152" t="str">
            <v>ВЕ Мебель</v>
          </cell>
          <cell r="F152" t="str">
            <v>PILLAR</v>
          </cell>
          <cell r="G152" t="str">
            <v>(P-PS-MOCCA-DSM) Полупенал: MOCCA универсальный, венге, Сорт1</v>
          </cell>
        </row>
        <row r="153">
          <cell r="B153" t="str">
            <v>P-SL-ARC-DSM</v>
          </cell>
          <cell r="C153" t="str">
            <v>62 429</v>
          </cell>
          <cell r="D153" t="str">
            <v>FZZP1001061660</v>
          </cell>
          <cell r="E153" t="str">
            <v>ВЕ Мебель</v>
          </cell>
          <cell r="F153" t="str">
            <v>PILLAR</v>
          </cell>
          <cell r="G153" t="str">
            <v>(P-SL-ARC-DSM) Пенал: ARTECA, белый, Сорт1</v>
          </cell>
        </row>
        <row r="154">
          <cell r="B154" t="str">
            <v>P-SL-CITY/Gr</v>
          </cell>
          <cell r="C154" t="str">
            <v>62 436</v>
          </cell>
          <cell r="D154" t="str">
            <v>FZZP1001351789</v>
          </cell>
          <cell r="E154" t="str">
            <v>ВЕ Мебель</v>
          </cell>
          <cell r="F154" t="str">
            <v>PILLAR</v>
          </cell>
          <cell r="G154" t="str">
            <v>(P-SL-CITY/Gr) Пенал: CITY универсальный, серый, Сорт1</v>
          </cell>
        </row>
        <row r="155">
          <cell r="B155" t="str">
            <v>P-SL-DAHLIA</v>
          </cell>
          <cell r="C155" t="str">
            <v>62 442</v>
          </cell>
          <cell r="D155" t="str">
            <v>FZZP1000120504</v>
          </cell>
          <cell r="E155" t="str">
            <v>ВЕ Мебель</v>
          </cell>
          <cell r="F155" t="str">
            <v>PILLAR</v>
          </cell>
          <cell r="G155" t="str">
            <v>(P-SL-DAHLIA) Пенал подвесной: DAHLIA, универсальный, с нож., белый, Сорт1</v>
          </cell>
        </row>
        <row r="156">
          <cell r="B156" t="str">
            <v>P-SL-EAS/Cp</v>
          </cell>
          <cell r="C156" t="str">
            <v>62 869</v>
          </cell>
          <cell r="D156" t="str">
            <v>FZZP1001021625</v>
          </cell>
          <cell r="E156" t="str">
            <v>ВЕ Мебель</v>
          </cell>
          <cell r="F156" t="str">
            <v>PILLAR</v>
          </cell>
          <cell r="G156" t="str">
            <v>(P-SL-EAS/Cp) Пенал подвесной: EASY универсальный, капучино, Сорт1</v>
          </cell>
        </row>
        <row r="157">
          <cell r="B157" t="str">
            <v>P-SL-EAS/Wh</v>
          </cell>
          <cell r="C157" t="str">
            <v>62 870</v>
          </cell>
          <cell r="D157" t="str">
            <v>FZZP1001031626</v>
          </cell>
          <cell r="E157" t="str">
            <v>ВЕ Мебель</v>
          </cell>
          <cell r="F157" t="str">
            <v>PILLAR</v>
          </cell>
          <cell r="G157" t="str">
            <v>(P-SL-EAS/Wh) Пенал подвесной: EASY, универсальный, белый, Сорт1</v>
          </cell>
        </row>
        <row r="158">
          <cell r="B158" t="str">
            <v>P-SL-GAL</v>
          </cell>
          <cell r="C158" t="str">
            <v>62 448</v>
          </cell>
          <cell r="D158" t="str">
            <v>FZZP1001011613</v>
          </cell>
          <cell r="E158" t="str">
            <v>ВЕ Мебель</v>
          </cell>
          <cell r="F158" t="str">
            <v>PILLAR</v>
          </cell>
          <cell r="G158" t="str">
            <v>(P-SL-GAL) Пенал: GALAXY, универсальный, черный, Сорт1</v>
          </cell>
        </row>
        <row r="159">
          <cell r="B159" t="str">
            <v>P-SL-IBU</v>
          </cell>
          <cell r="C159" t="str">
            <v>62 450</v>
          </cell>
          <cell r="D159" t="str">
            <v>FZZP1000863427</v>
          </cell>
          <cell r="E159" t="str">
            <v>ВЕ Мебель</v>
          </cell>
          <cell r="F159" t="str">
            <v>PILLAR</v>
          </cell>
          <cell r="G159" t="str">
            <v>(P-SL-IBU) Пенал: IBU универсальный, белый, Сорт1</v>
          </cell>
        </row>
        <row r="160">
          <cell r="B160" t="str">
            <v>P-SL-LRE</v>
          </cell>
          <cell r="C160" t="str">
            <v>62 460</v>
          </cell>
          <cell r="D160" t="str">
            <v>FZZP1000883509</v>
          </cell>
          <cell r="E160" t="str">
            <v>ВЕ Мебель</v>
          </cell>
          <cell r="F160" t="str">
            <v>PILLAR</v>
          </cell>
          <cell r="G160" t="str">
            <v>(P-SL-LRE) Пенал: LAREDO, универсальный, белый/ясень, Сорт1</v>
          </cell>
        </row>
        <row r="161">
          <cell r="B161" t="str">
            <v>P-SL-MEL</v>
          </cell>
          <cell r="C161" t="str">
            <v>62 463</v>
          </cell>
          <cell r="D161" t="str">
            <v>FZZP1000873470</v>
          </cell>
          <cell r="E161" t="str">
            <v>ВЕ Мебель</v>
          </cell>
          <cell r="F161" t="str">
            <v>PILLAR</v>
          </cell>
          <cell r="G161" t="str">
            <v>(P-SL-MEL) Пенал: MELAR, белый, Сорт1</v>
          </cell>
        </row>
        <row r="162">
          <cell r="B162" t="str">
            <v>P-SL-MOC-1</v>
          </cell>
          <cell r="C162" t="str">
            <v>62 465</v>
          </cell>
          <cell r="D162" t="str">
            <v>FZZP1000310496</v>
          </cell>
          <cell r="E162" t="str">
            <v>ВЕ Мебель</v>
          </cell>
          <cell r="F162" t="str">
            <v>PILLAR</v>
          </cell>
          <cell r="G162" t="str">
            <v>(P-SL-MOC-1) Пенал: MOCCA, ящик+дверца, универсальный, венге, Сорт1</v>
          </cell>
        </row>
        <row r="163">
          <cell r="B163" t="str">
            <v>P-SL-MOC-2</v>
          </cell>
          <cell r="C163" t="str">
            <v>62 466</v>
          </cell>
          <cell r="D163" t="str">
            <v>FZZP1000300498</v>
          </cell>
          <cell r="E163" t="str">
            <v>ВЕ Мебель</v>
          </cell>
          <cell r="F163" t="str">
            <v>PILLAR</v>
          </cell>
          <cell r="G163" t="str">
            <v>(P-SL-MOC-2) Пенал: MOCCA, универсальный, венге, Сорт1</v>
          </cell>
        </row>
        <row r="164">
          <cell r="B164" t="str">
            <v>P-SL-PUR</v>
          </cell>
          <cell r="C164" t="str">
            <v>62 470</v>
          </cell>
          <cell r="D164" t="str">
            <v>FZZP1000780548</v>
          </cell>
          <cell r="E164" t="str">
            <v>ВЕ Мебель</v>
          </cell>
          <cell r="F164" t="str">
            <v>PILLAR</v>
          </cell>
          <cell r="G164" t="str">
            <v>(P-SL-PUR) Пенал подвесной: PURE SP универсальный, белый, Сорт1</v>
          </cell>
        </row>
        <row r="165">
          <cell r="B165" t="str">
            <v>P-SL-SMA/Gr</v>
          </cell>
          <cell r="C165" t="str">
            <v>62 478</v>
          </cell>
          <cell r="D165" t="str">
            <v>FZZP1000950979</v>
          </cell>
          <cell r="E165" t="str">
            <v>ВЕ Мебель</v>
          </cell>
          <cell r="F165" t="str">
            <v>PILLAR</v>
          </cell>
          <cell r="G165" t="str">
            <v>(P-SL-SMA/Gr) Пенал: SMART, серый, Сорт1</v>
          </cell>
        </row>
        <row r="166">
          <cell r="B166" t="str">
            <v>P-SL-SMA/Wh</v>
          </cell>
          <cell r="C166" t="str">
            <v>62 479</v>
          </cell>
          <cell r="D166" t="str">
            <v>FZZP1000940979</v>
          </cell>
          <cell r="E166" t="str">
            <v>ВЕ Мебель</v>
          </cell>
          <cell r="F166" t="str">
            <v>PILLAR</v>
          </cell>
          <cell r="G166" t="str">
            <v>(P-SL-SMA/Wh) Пенал: SMART, белый, Сорт1</v>
          </cell>
        </row>
        <row r="167">
          <cell r="B167" t="str">
            <v>P-SL-STL</v>
          </cell>
          <cell r="C167" t="str">
            <v>62 871</v>
          </cell>
          <cell r="D167" t="str">
            <v>FZZP1001081670</v>
          </cell>
          <cell r="E167" t="str">
            <v>ВЕ Мебель</v>
          </cell>
          <cell r="F167" t="str">
            <v>PILLAR</v>
          </cell>
          <cell r="G167" t="str">
            <v>(P-SL-STL) Пенал подвесной: STILLO, белый, Сорт1</v>
          </cell>
        </row>
        <row r="168">
          <cell r="B168" t="str">
            <v>P-SL-XAR600</v>
          </cell>
          <cell r="C168" t="str">
            <v>62 492</v>
          </cell>
          <cell r="D168" t="str">
            <v>FZZH1000551584</v>
          </cell>
          <cell r="E168" t="str">
            <v>ВЕ Мебель</v>
          </cell>
          <cell r="F168" t="str">
            <v>PILLAR</v>
          </cell>
          <cell r="G168" t="str">
            <v>(P-SL-XAR600) Пенал подвесной: XANTIA RED 600, универсальный, красный, Сорт1</v>
          </cell>
        </row>
        <row r="169">
          <cell r="B169" t="str">
            <v>P-SM-COL120</v>
          </cell>
          <cell r="C169" t="e">
            <v>#N/A</v>
          </cell>
          <cell r="D169" t="e">
            <v>#N/A</v>
          </cell>
          <cell r="E169" t="e">
            <v>#N/A</v>
          </cell>
          <cell r="F169" t="e">
            <v>#N/A</v>
          </cell>
          <cell r="G169" t="str">
            <v>(P-SM-COL120) Корпус шкафчика: настенного COLOUR, 120X40, белый, Сорт1</v>
          </cell>
        </row>
        <row r="170">
          <cell r="B170" t="str">
            <v>P-SM-COL40</v>
          </cell>
          <cell r="C170" t="e">
            <v>#N/A</v>
          </cell>
          <cell r="D170" t="e">
            <v>#N/A</v>
          </cell>
          <cell r="E170" t="e">
            <v>#N/A</v>
          </cell>
          <cell r="F170" t="e">
            <v>#N/A</v>
          </cell>
          <cell r="G170" t="str">
            <v>(P-SM-COL40) Корпус шкафчика: настенного COLOUR, 40X40, белый, Сорт1</v>
          </cell>
        </row>
        <row r="171">
          <cell r="B171" t="str">
            <v>P-SM-COL80</v>
          </cell>
          <cell r="C171" t="e">
            <v>#N/A</v>
          </cell>
          <cell r="D171" t="e">
            <v>#N/A</v>
          </cell>
          <cell r="E171" t="e">
            <v>#N/A</v>
          </cell>
          <cell r="F171" t="e">
            <v>#N/A</v>
          </cell>
          <cell r="G171" t="str">
            <v>(P-SM-COL80) Корпус шкафчика: настенного COLOUR, 80X40, белый, Сорт1</v>
          </cell>
        </row>
        <row r="172">
          <cell r="B172" t="str">
            <v>P-SU-ARC40-DSM</v>
          </cell>
          <cell r="C172" t="str">
            <v>62 064</v>
          </cell>
          <cell r="D172" t="str">
            <v>FZZW1006781660</v>
          </cell>
          <cell r="E172" t="str">
            <v>ВЕ Мебель</v>
          </cell>
          <cell r="F172" t="str">
            <v>CABINET FOR WASH-BASIN</v>
          </cell>
          <cell r="G172" t="str">
            <v>(P-SU-ARC40-DSM) Тумба п/рак.: ARTECA для ARTECO 40, белый, Сорт1</v>
          </cell>
        </row>
        <row r="173">
          <cell r="B173" t="str">
            <v>P-SU-ARC50-DSM</v>
          </cell>
          <cell r="C173" t="str">
            <v>62 065</v>
          </cell>
          <cell r="D173" t="str">
            <v>FZZW1006771660</v>
          </cell>
          <cell r="E173" t="str">
            <v>ВЕ Мебель</v>
          </cell>
          <cell r="F173" t="str">
            <v>CABINET FOR WASH-BASIN</v>
          </cell>
          <cell r="G173" t="str">
            <v>(P-SU-ARC50-DSM) Тумба п/рак.: ARTECA для ARTECO 50, белый, Сорт1</v>
          </cell>
        </row>
        <row r="174">
          <cell r="B174" t="str">
            <v>P-SU-ARC55-DSM</v>
          </cell>
          <cell r="C174" t="str">
            <v>62 066</v>
          </cell>
          <cell r="D174" t="str">
            <v>FZZW1006791660</v>
          </cell>
          <cell r="E174" t="str">
            <v>ВЕ Мебель</v>
          </cell>
          <cell r="F174" t="str">
            <v>CABINET FOR WASH-BASIN</v>
          </cell>
          <cell r="G174" t="str">
            <v>(P-SU-ARC55-DSM) Тумба п/рак.: ARTECA для ARTECO 55, белый, Сорт1</v>
          </cell>
        </row>
        <row r="175">
          <cell r="B175" t="str">
            <v>P-SU-ARC60-DSM</v>
          </cell>
          <cell r="C175" t="str">
            <v>62 067</v>
          </cell>
          <cell r="D175" t="str">
            <v>FZZW1006801660</v>
          </cell>
          <cell r="E175" t="str">
            <v>ВЕ Мебель</v>
          </cell>
          <cell r="F175" t="str">
            <v>CABINET FOR WASH-BASIN</v>
          </cell>
          <cell r="G175" t="str">
            <v>(P-SU-ARC60-DSM) Тумба п/рак.: ARTECA для ARTECO 60, белый, Сорт1</v>
          </cell>
        </row>
        <row r="176">
          <cell r="B176" t="str">
            <v>P-SU-ARV-C80</v>
          </cell>
          <cell r="C176" t="str">
            <v>62 069</v>
          </cell>
          <cell r="D176" t="str">
            <v>FZZW1000180370</v>
          </cell>
          <cell r="E176" t="str">
            <v>ВЕ Мебель</v>
          </cell>
          <cell r="F176" t="str">
            <v>CABINET FOR WASH-BASIN</v>
          </cell>
          <cell r="G176" t="str">
            <v>(P-SU-ARV-C80) Тумба п/раковину: ARVENA для СAPRI 80, орех, Сорт1</v>
          </cell>
        </row>
        <row r="177">
          <cell r="B177" t="str">
            <v>P-SU-GAL-CM/AM/ZU80</v>
          </cell>
          <cell r="C177" t="str">
            <v>62 092</v>
          </cell>
          <cell r="D177" t="str">
            <v>FZZW1006571607</v>
          </cell>
          <cell r="E177" t="str">
            <v>ВЕ Мебель</v>
          </cell>
          <cell r="F177" t="str">
            <v>CABINET FOR WASH-BASIN</v>
          </cell>
          <cell r="G177" t="str">
            <v>(P-SU-GAL-CM/AM/ZU80) Тумба п/рак.: GALAXY для COM/AMA/ZUR 80, черный, Сорт1</v>
          </cell>
        </row>
        <row r="178">
          <cell r="B178" t="str">
            <v>P-SU-GAL-CM/COL50</v>
          </cell>
          <cell r="C178" t="str">
            <v>62 094</v>
          </cell>
          <cell r="D178" t="str">
            <v>FZZW1006551605</v>
          </cell>
          <cell r="E178" t="str">
            <v>ВЕ Мебель</v>
          </cell>
          <cell r="F178" t="str">
            <v>CABINET FOR WASH-BASIN</v>
          </cell>
          <cell r="G178" t="str">
            <v>(P-SU-GAL-CM/COL50) Тумба п/рак.: GALAXY для COMO/COLOUR 50, черный, Сорт1</v>
          </cell>
        </row>
        <row r="179">
          <cell r="B179" t="str">
            <v>P-SU-MEL-CE50</v>
          </cell>
          <cell r="C179" t="str">
            <v>62 139</v>
          </cell>
          <cell r="D179" t="str">
            <v>FZZW1005540417</v>
          </cell>
          <cell r="E179" t="str">
            <v>ВЕ Мебель</v>
          </cell>
          <cell r="F179" t="str">
            <v>CABINET FOR WASH-BASIN</v>
          </cell>
          <cell r="G179" t="str">
            <v>(P-SU-MEL-CE50) Тумба п/раковину: MELAR для CERSANIA 50, белый, Сорт1</v>
          </cell>
        </row>
        <row r="180">
          <cell r="B180" t="str">
            <v>P-SU-MEL-CE60</v>
          </cell>
          <cell r="C180" t="str">
            <v>62 140</v>
          </cell>
          <cell r="D180" t="str">
            <v>FZZW1005550430</v>
          </cell>
          <cell r="E180" t="str">
            <v>ВЕ Мебель</v>
          </cell>
          <cell r="F180" t="str">
            <v>CABINET FOR WASH-BASIN</v>
          </cell>
          <cell r="G180" t="str">
            <v>(P-SU-MEL-CE60) Тумба п/раковину: MELAR для CERSANIA 60, белый, Сорт1</v>
          </cell>
        </row>
        <row r="181">
          <cell r="B181" t="str">
            <v>P-SU-MEL-CM40</v>
          </cell>
          <cell r="C181" t="str">
            <v>62 141</v>
          </cell>
          <cell r="D181" t="str">
            <v>FZZW1006062160</v>
          </cell>
          <cell r="E181" t="str">
            <v>ВЕ Мебель</v>
          </cell>
          <cell r="F181" t="str">
            <v>CABINET FOR WASH-BASIN</v>
          </cell>
          <cell r="G181" t="str">
            <v>(P-SU-MEL-CM40) Тумба п/рак.: MELAR для COMO 40, белый, Сорт1</v>
          </cell>
        </row>
        <row r="182">
          <cell r="B182" t="str">
            <v>P-SU-MEL-CM50</v>
          </cell>
          <cell r="C182" t="str">
            <v>62 142</v>
          </cell>
          <cell r="D182" t="str">
            <v>FZZW1006072161</v>
          </cell>
          <cell r="E182" t="str">
            <v>ВЕ Мебель</v>
          </cell>
          <cell r="F182" t="str">
            <v>CABINET FOR WASH-BASIN</v>
          </cell>
          <cell r="G182" t="str">
            <v>(P-SU-MEL-CM50) Тумба п/рак.: MELAR для COMO 50, белый, Сорт1</v>
          </cell>
        </row>
        <row r="183">
          <cell r="B183" t="str">
            <v>P-SU-MEL-CM60</v>
          </cell>
          <cell r="C183" t="str">
            <v>62 143</v>
          </cell>
          <cell r="D183" t="str">
            <v>FZZW1006082150</v>
          </cell>
          <cell r="E183" t="str">
            <v>ВЕ Мебель</v>
          </cell>
          <cell r="F183" t="str">
            <v>CABINET FOR WASH-BASIN</v>
          </cell>
          <cell r="G183" t="str">
            <v>(P-SU-MEL-CM60) Тумба п/рак.: MELAR для COMO 60, белый, Сорт1</v>
          </cell>
        </row>
        <row r="184">
          <cell r="B184" t="str">
            <v>P-SU-MEL-CM80</v>
          </cell>
          <cell r="C184" t="str">
            <v>62 144</v>
          </cell>
          <cell r="D184" t="str">
            <v>FZZW1006092149</v>
          </cell>
          <cell r="E184" t="str">
            <v>ВЕ Мебель</v>
          </cell>
          <cell r="F184" t="str">
            <v>CABINET FOR WASH-BASIN</v>
          </cell>
          <cell r="G184" t="str">
            <v>(P-SU-MEL-CM80) Тумба п/рак.: MELAR для COMO 80, белый, Сорт1</v>
          </cell>
        </row>
        <row r="185">
          <cell r="B185" t="str">
            <v>P-SU-MOC-CAR70-DSM</v>
          </cell>
          <cell r="C185" t="str">
            <v>62 148</v>
          </cell>
          <cell r="D185" t="str">
            <v>FZZW1002800593</v>
          </cell>
          <cell r="E185" t="str">
            <v>ВЕ Мебель</v>
          </cell>
          <cell r="F185" t="str">
            <v>CABINET FOR WASH-BASIN</v>
          </cell>
          <cell r="G185" t="str">
            <v>(P-SU-MOC-CAR70-DSM) Тумба п/раковину: MOCCA для CARINA 70, венге, Сорт1</v>
          </cell>
        </row>
        <row r="186">
          <cell r="B186" t="str">
            <v>P-SU-MOC-LB50-DSM</v>
          </cell>
          <cell r="C186" t="str">
            <v>62 149</v>
          </cell>
          <cell r="D186" t="str">
            <v>FZZW1001880497</v>
          </cell>
          <cell r="E186" t="str">
            <v>ВЕ Мебель</v>
          </cell>
          <cell r="F186" t="str">
            <v>CABINET FOR WASH-BASIN</v>
          </cell>
          <cell r="G186" t="str">
            <v>(P-SU-MOC-LB50-DSM) Тумба п/раковину: MOCCA для LIBRA 50, венге, Сорт1</v>
          </cell>
        </row>
        <row r="187">
          <cell r="B187" t="str">
            <v>P-SU-MOC-RO80-DSM</v>
          </cell>
          <cell r="C187" t="str">
            <v>62 152</v>
          </cell>
          <cell r="D187" t="str">
            <v>FZZW1001910500</v>
          </cell>
          <cell r="E187" t="str">
            <v>ВЕ Мебель</v>
          </cell>
          <cell r="F187" t="str">
            <v>CABINET FOR WASH-BASIN</v>
          </cell>
          <cell r="G187" t="str">
            <v>(P-SU-MOC-RO80-DSM) Тумба п/раковину: MOCCA для ROMA 80, венге, Сорт1</v>
          </cell>
        </row>
        <row r="188">
          <cell r="B188" t="str">
            <v>P-SU-SAT-CE50-DSM</v>
          </cell>
          <cell r="C188" t="str">
            <v>62 850</v>
          </cell>
          <cell r="D188" t="str">
            <v>FZZW1006033587</v>
          </cell>
          <cell r="E188" t="str">
            <v>ВЕ Мебель</v>
          </cell>
          <cell r="F188" t="str">
            <v>CABINET FOR WASH-BASIN</v>
          </cell>
          <cell r="G188" t="str">
            <v>(P-SU-SAT-CE50-DSM) Тумба п/рак.: SATI для CERSANIA 50, белый, Сорт1</v>
          </cell>
        </row>
        <row r="189">
          <cell r="B189" t="str">
            <v>P-SU-SAT-CE60-DSM</v>
          </cell>
          <cell r="C189" t="str">
            <v>62 851</v>
          </cell>
          <cell r="D189" t="str">
            <v>FZZW1006453587</v>
          </cell>
          <cell r="E189" t="str">
            <v>ВЕ Мебель</v>
          </cell>
          <cell r="F189" t="str">
            <v>CABINET FOR WASH-BASIN</v>
          </cell>
          <cell r="G189" t="str">
            <v>(P-SU-SAT-CE60-DSM) Тумба п/рак.: SATI для CERSANIA 60, белый, Сорт1</v>
          </cell>
        </row>
        <row r="190">
          <cell r="B190" t="str">
            <v>P-SU-SMA-CA50/Gr</v>
          </cell>
          <cell r="C190" t="str">
            <v>62 174</v>
          </cell>
          <cell r="D190" t="str">
            <v>FZZW1006150998</v>
          </cell>
          <cell r="E190" t="str">
            <v>ВЕ Мебель</v>
          </cell>
          <cell r="F190" t="str">
            <v>CABINET FOR WASH-BASIN</v>
          </cell>
          <cell r="G190" t="str">
            <v>(P-SU-SMA-CA50/Gr) Тумба п/раковину: SMART для CARINA 50, серый, Сорт1</v>
          </cell>
        </row>
        <row r="191">
          <cell r="B191" t="str">
            <v>P-SU-SMA-CA50/Wh</v>
          </cell>
          <cell r="C191" t="str">
            <v>62 175</v>
          </cell>
          <cell r="D191" t="str">
            <v>FZZW1006140998</v>
          </cell>
          <cell r="E191" t="str">
            <v>ВЕ Мебель</v>
          </cell>
          <cell r="F191" t="str">
            <v>CABINET FOR WASH-BASIN</v>
          </cell>
          <cell r="G191" t="str">
            <v>(P-SU-SMA-CA50/Wh) Тумба п/раковину: SMART для CARINA 50, белый, Сорт1</v>
          </cell>
        </row>
        <row r="192">
          <cell r="B192" t="str">
            <v>P-SU-SMA-CA55/Gr</v>
          </cell>
          <cell r="C192" t="str">
            <v>62 176</v>
          </cell>
          <cell r="D192" t="str">
            <v>FZZW1006171002</v>
          </cell>
          <cell r="E192" t="str">
            <v>ВЕ Мебель</v>
          </cell>
          <cell r="F192" t="str">
            <v>CABINET FOR WASH-BASIN</v>
          </cell>
          <cell r="G192" t="str">
            <v>(P-SU-SMA-CA55/Gr) Тумба п/раковину: SMART для CARINA 55, серый, Сорт1</v>
          </cell>
        </row>
        <row r="193">
          <cell r="B193" t="str">
            <v>P-SU-SMA-CA60/Gr</v>
          </cell>
          <cell r="C193" t="str">
            <v>62 178</v>
          </cell>
          <cell r="D193" t="str">
            <v>FZZW1006191004</v>
          </cell>
          <cell r="E193" t="str">
            <v>ВЕ Мебель</v>
          </cell>
          <cell r="F193" t="str">
            <v>CABINET FOR WASH-BASIN</v>
          </cell>
          <cell r="G193" t="str">
            <v>(P-SU-SMA-CA60/Gr) Тумба п/раковину: SMART для CARINA 60, серый, Сорт1</v>
          </cell>
        </row>
        <row r="194">
          <cell r="B194" t="str">
            <v>P-SU-SMA-CA60/Wh</v>
          </cell>
          <cell r="C194" t="str">
            <v>62 179</v>
          </cell>
          <cell r="D194" t="str">
            <v>FZZW1006181004</v>
          </cell>
          <cell r="E194" t="str">
            <v>ВЕ Мебель</v>
          </cell>
          <cell r="F194" t="str">
            <v>CABINET FOR WASH-BASIN</v>
          </cell>
          <cell r="G194" t="str">
            <v>(P-SU-SMA-CA60/Wh) Тумба п/раковину: SMART для CARINA 60, белый, Сорт1</v>
          </cell>
        </row>
        <row r="195">
          <cell r="B195" t="str">
            <v>P-SU-SMA-CA70/Gr</v>
          </cell>
          <cell r="C195" t="str">
            <v>62 180</v>
          </cell>
          <cell r="D195" t="str">
            <v>FZZW1006211005</v>
          </cell>
          <cell r="E195" t="str">
            <v>ВЕ Мебель</v>
          </cell>
          <cell r="F195" t="str">
            <v>CABINET FOR WASH-BASIN</v>
          </cell>
          <cell r="G195" t="str">
            <v>(P-SU-SMA-CA70/Gr) Тумба п/раковину: SMART для CARINA 70, серый, Сорт1</v>
          </cell>
        </row>
        <row r="196">
          <cell r="B196" t="str">
            <v>P-SU-SMA-CA70/Wh</v>
          </cell>
          <cell r="C196" t="str">
            <v>62 181</v>
          </cell>
          <cell r="D196" t="str">
            <v>FZZW1006201005</v>
          </cell>
          <cell r="E196" t="str">
            <v>ВЕ Мебель</v>
          </cell>
          <cell r="F196" t="str">
            <v>CABINET FOR WASH-BASIN</v>
          </cell>
          <cell r="G196" t="str">
            <v>(P-SU-SMA-CA70/Wh) Тумба п/раковину: SMART для CARINA 70, белый, Сорт1</v>
          </cell>
        </row>
        <row r="197">
          <cell r="B197" t="str">
            <v>P-SU-SMA-CO40/Gr</v>
          </cell>
          <cell r="C197" t="str">
            <v>62 182</v>
          </cell>
          <cell r="D197" t="str">
            <v>FZZW1006293622</v>
          </cell>
          <cell r="E197" t="str">
            <v>ВЕ Мебель</v>
          </cell>
          <cell r="F197" t="str">
            <v>CABINET FOR WASH-BASIN</v>
          </cell>
          <cell r="G197" t="str">
            <v>(P-SU-SMA-CO40/Gr) Тумба п/раковину: SMART для COMO 40, серый, Сорт1</v>
          </cell>
        </row>
        <row r="198">
          <cell r="B198" t="str">
            <v>P-SU-SMA-CO40/Wh</v>
          </cell>
          <cell r="C198" t="str">
            <v>62 183</v>
          </cell>
          <cell r="D198" t="str">
            <v>FZZW1006283622</v>
          </cell>
          <cell r="E198" t="str">
            <v>ВЕ Мебель</v>
          </cell>
          <cell r="F198" t="str">
            <v>CABINET FOR WASH-BASIN</v>
          </cell>
          <cell r="G198" t="str">
            <v>(P-SU-SMA-CO40/Wh) Тумба п/раковину: SMART для COMO 40, белый, Сорт1</v>
          </cell>
        </row>
        <row r="199">
          <cell r="B199" t="str">
            <v>P-SU-SMA-CO50/Gr</v>
          </cell>
          <cell r="C199" t="str">
            <v>62 184</v>
          </cell>
          <cell r="D199" t="str">
            <v>FZZW1006231006</v>
          </cell>
          <cell r="E199" t="str">
            <v>ВЕ Мебель</v>
          </cell>
          <cell r="F199" t="str">
            <v>CABINET FOR WASH-BASIN</v>
          </cell>
          <cell r="G199" t="str">
            <v>(P-SU-SMA-CO50/Gr) Тумба п/раковину: SMART для COMO 50, серый, Сорт1</v>
          </cell>
        </row>
        <row r="200">
          <cell r="B200" t="str">
            <v>P-SU-SMA-CO50/Wh</v>
          </cell>
          <cell r="C200" t="str">
            <v>62 185</v>
          </cell>
          <cell r="D200" t="str">
            <v>FZZW1006221006</v>
          </cell>
          <cell r="E200" t="str">
            <v>ВЕ Мебель</v>
          </cell>
          <cell r="F200" t="str">
            <v>CABINET FOR WASH-BASIN</v>
          </cell>
          <cell r="G200" t="str">
            <v>(P-SU-SMA-CO50/Wh) Тумба п/раковину: SMART для COMO 50, белый, Сорт1</v>
          </cell>
        </row>
        <row r="201">
          <cell r="B201" t="str">
            <v>P-SU-SMA-CO60/Gr</v>
          </cell>
          <cell r="C201" t="str">
            <v>62 186</v>
          </cell>
          <cell r="D201" t="str">
            <v>FZZW1006251007</v>
          </cell>
          <cell r="E201" t="str">
            <v>ВЕ Мебель</v>
          </cell>
          <cell r="F201" t="str">
            <v>CABINET FOR WASH-BASIN</v>
          </cell>
          <cell r="G201" t="str">
            <v>(P-SU-SMA-CO60/Gr) Тумба п/раковину: SMART для COMO 60, серый, Сорт1</v>
          </cell>
        </row>
        <row r="202">
          <cell r="B202" t="str">
            <v>P-SU-SMA-CO60/Wh</v>
          </cell>
          <cell r="C202" t="str">
            <v>62 187</v>
          </cell>
          <cell r="D202" t="str">
            <v>FZZW1006241007</v>
          </cell>
          <cell r="E202" t="str">
            <v>ВЕ Мебель</v>
          </cell>
          <cell r="F202" t="str">
            <v>CABINET FOR WASH-BASIN</v>
          </cell>
          <cell r="G202" t="str">
            <v>(P-SU-SMA-CO60/Wh) Тумба п/раковину: SMART для COMO 60, белый, Сорт1</v>
          </cell>
        </row>
        <row r="203">
          <cell r="B203" t="str">
            <v>P-SU-SMA-CO80/Gr</v>
          </cell>
          <cell r="C203" t="str">
            <v>62 188</v>
          </cell>
          <cell r="D203" t="str">
            <v>FZZW1006271015</v>
          </cell>
          <cell r="E203" t="str">
            <v>ВЕ Мебель</v>
          </cell>
          <cell r="F203" t="str">
            <v>CABINET FOR WASH-BASIN</v>
          </cell>
          <cell r="G203" t="str">
            <v>(P-SU-SMA-CO80/Gr) Тумба п/раковину: SMART для COMO 80, серый, Сорт1</v>
          </cell>
        </row>
        <row r="204">
          <cell r="B204" t="str">
            <v>P-SU-SMA-CO80/Wh</v>
          </cell>
          <cell r="C204" t="str">
            <v>62 189</v>
          </cell>
          <cell r="D204" t="str">
            <v>FZZW1006261015</v>
          </cell>
          <cell r="E204" t="str">
            <v>ВЕ Мебель</v>
          </cell>
          <cell r="F204" t="str">
            <v>CABINET FOR WASH-BASIN</v>
          </cell>
          <cell r="G204" t="str">
            <v>(P-SU-SMA-CO80/Wh) Тумба п/раковину: SMART для COMO 80, белый, Сорт1</v>
          </cell>
        </row>
        <row r="205">
          <cell r="B205" t="str">
            <v>P-SW-EAS/Cp</v>
          </cell>
          <cell r="C205" t="str">
            <v>62 876</v>
          </cell>
          <cell r="D205" t="str">
            <v>FZZH1000601623</v>
          </cell>
          <cell r="E205" t="str">
            <v>ВЕ Мебель</v>
          </cell>
          <cell r="F205" t="str">
            <v>WALL HUNG CABINET</v>
          </cell>
          <cell r="G205" t="str">
            <v>(P-SW-EAS/Cp) Шкафчик настенный: EASY, универсальный, капучино, Сорт1</v>
          </cell>
        </row>
        <row r="206">
          <cell r="B206" t="str">
            <v>P-SW-EAS/Wh</v>
          </cell>
          <cell r="C206" t="str">
            <v>62 877</v>
          </cell>
          <cell r="D206" t="str">
            <v>FZZH1000611624</v>
          </cell>
          <cell r="E206" t="str">
            <v>ВЕ Мебель</v>
          </cell>
          <cell r="F206" t="str">
            <v>WALL HUNG CABINET</v>
          </cell>
          <cell r="G206" t="str">
            <v>(P-SW-EAS/Wh) Шкафчик настенный: EASY универсальный, белый, Сорт1</v>
          </cell>
        </row>
        <row r="207">
          <cell r="B207" t="str">
            <v>P-SW-GAL</v>
          </cell>
          <cell r="C207" t="str">
            <v>62 655</v>
          </cell>
          <cell r="D207" t="str">
            <v>FZZH1000591612</v>
          </cell>
          <cell r="E207" t="str">
            <v>ВЕ Мебель</v>
          </cell>
          <cell r="F207" t="str">
            <v>WALL HUNG CABINET</v>
          </cell>
          <cell r="G207" t="str">
            <v>(P-SW-GAL) Шкафчик настенный: GALAXY универсальный, черный, Сорт1</v>
          </cell>
        </row>
        <row r="208">
          <cell r="B208" t="str">
            <v>P-SW-MEL</v>
          </cell>
          <cell r="C208" t="str">
            <v>62 662</v>
          </cell>
          <cell r="D208" t="str">
            <v>FZZH1000473481</v>
          </cell>
          <cell r="E208" t="str">
            <v>ВЕ Мебель</v>
          </cell>
          <cell r="F208" t="str">
            <v>WALL HUNG CABINET</v>
          </cell>
          <cell r="G208" t="str">
            <v>(P-SW-MEL) Шкафчик настенный: MELAR, белый, Сорт1</v>
          </cell>
        </row>
        <row r="209">
          <cell r="B209" t="str">
            <v>P-SW-NIII125-DSM</v>
          </cell>
          <cell r="C209" t="str">
            <v>62 672</v>
          </cell>
          <cell r="D209" t="str">
            <v>FZZH1000333337</v>
          </cell>
          <cell r="E209" t="str">
            <v>ВЕ Мебель</v>
          </cell>
          <cell r="F209" t="str">
            <v>WALL HUNG CABINET</v>
          </cell>
          <cell r="G209" t="str">
            <v>(P-SW-NIII125-DSM) Шкафчик настенный: NANO III, универсальный 125, белый, Сорт1</v>
          </cell>
        </row>
        <row r="210">
          <cell r="B210" t="str">
            <v>P-SW-SMA/Gr</v>
          </cell>
          <cell r="C210" t="str">
            <v>62 678</v>
          </cell>
          <cell r="D210" t="str">
            <v>FZZH1000530980</v>
          </cell>
          <cell r="E210" t="str">
            <v>ВЕ Мебель</v>
          </cell>
          <cell r="F210" t="str">
            <v>WALL HUNG CABINET</v>
          </cell>
          <cell r="G210" t="str">
            <v>(P-SW-SMA/Gr) Шкафчик настенный: SMART, универсальный, серый, Сорт1</v>
          </cell>
        </row>
        <row r="211">
          <cell r="B211" t="str">
            <v>P-SW-SMA/Wh</v>
          </cell>
          <cell r="C211" t="str">
            <v>62 679</v>
          </cell>
          <cell r="D211" t="str">
            <v>FZZH1000520980</v>
          </cell>
          <cell r="E211" t="str">
            <v>ВЕ Мебель</v>
          </cell>
          <cell r="F211" t="str">
            <v>WALL HUNG CABINET</v>
          </cell>
          <cell r="G211" t="str">
            <v>(P-SW-SMA/Wh) Шкафчик настенный: SMART, универсальный, белый, Сорт1</v>
          </cell>
        </row>
        <row r="212">
          <cell r="B212" t="str">
            <v>P-SW-TAZ</v>
          </cell>
          <cell r="C212" t="str">
            <v>62 680</v>
          </cell>
          <cell r="D212" t="str">
            <v>FZZH1000483478</v>
          </cell>
          <cell r="E212" t="str">
            <v>ВЕ Мебель</v>
          </cell>
          <cell r="F212" t="str">
            <v>WALL HUNG CABINET</v>
          </cell>
          <cell r="G212" t="str">
            <v>(P-SW-TAZ) Шкафчик настенный: TAZA, белый/ясень, Сорт1</v>
          </cell>
        </row>
        <row r="213">
          <cell r="B213" t="str">
            <v>P-SZ-CITY-CIT50/Gr</v>
          </cell>
          <cell r="C213" t="str">
            <v>62 241</v>
          </cell>
          <cell r="D213" t="str">
            <v>FZZW1008171564</v>
          </cell>
          <cell r="E213" t="str">
            <v>ВЕ Мебель</v>
          </cell>
          <cell r="F213" t="str">
            <v>CABINET FOR WASH-BASIN</v>
          </cell>
          <cell r="G213" t="str">
            <v>(P-SZ-CITY-CIT50/Gr) Тумба п/рак. подвесная: CITY для CITY 50, серый, Сорт1</v>
          </cell>
        </row>
        <row r="214">
          <cell r="B214" t="str">
            <v>P-SZ-CITY-CIT60/Gr</v>
          </cell>
          <cell r="C214" t="str">
            <v>62 852</v>
          </cell>
          <cell r="D214" t="str">
            <v>FZZW1008151564</v>
          </cell>
          <cell r="E214" t="str">
            <v>ВЕ Мебель</v>
          </cell>
          <cell r="F214" t="str">
            <v>CABINET FOR WASH-BASIN</v>
          </cell>
          <cell r="G214" t="str">
            <v>(P-SZ-CITY-CIT60/Gr) Тумба п/рак. подвесная: CITY для CITY 60, серый, Сорт1</v>
          </cell>
        </row>
        <row r="215">
          <cell r="B215" t="str">
            <v>P-SZ-CITY-CIT70/Gr</v>
          </cell>
          <cell r="C215" t="str">
            <v>62 242</v>
          </cell>
          <cell r="D215" t="str">
            <v>FZZW1008181564</v>
          </cell>
          <cell r="E215" t="str">
            <v>ВЕ Мебель</v>
          </cell>
          <cell r="F215" t="str">
            <v>CABINET FOR WASH-BASIN</v>
          </cell>
          <cell r="G215" t="str">
            <v>(P-SZ-CITY-CIT70/Gr) Тумба п/рак. подвесная: CITY для CITY 70, серый, Сорт1</v>
          </cell>
        </row>
        <row r="216">
          <cell r="B216" t="str">
            <v>P-SZ-COL55</v>
          </cell>
          <cell r="C216" t="str">
            <v>62 245</v>
          </cell>
          <cell r="D216" t="str">
            <v>FZZW1006511590</v>
          </cell>
          <cell r="E216" t="str">
            <v>ВЕ Мебель</v>
          </cell>
          <cell r="F216" t="str">
            <v>CABINET FOR WASH-BASIN</v>
          </cell>
          <cell r="G216" t="str">
            <v>(P-SZ-COL55) Тумба подвесная: COLOUR для COLOUR 55, белый, Сорт1</v>
          </cell>
        </row>
        <row r="217">
          <cell r="B217" t="str">
            <v>P-SZ-COL-CM/AM/ZU80</v>
          </cell>
          <cell r="C217" t="str">
            <v>62 853</v>
          </cell>
          <cell r="D217" t="str">
            <v>FZZW1006531592</v>
          </cell>
          <cell r="E217" t="str">
            <v>ВЕ Мебель</v>
          </cell>
          <cell r="F217" t="str">
            <v>CABINET FOR WASH-BASIN</v>
          </cell>
          <cell r="G217" t="str">
            <v>(P-SZ-COL-CM/AM/ZU80) Тумба подвесная: COLOUR для COMO/AMAO/ZURO 80, белый, Сорт1</v>
          </cell>
        </row>
        <row r="218">
          <cell r="B218" t="str">
            <v>P-SZ-COL-CM/COL/AM/ZU60</v>
          </cell>
          <cell r="C218" t="str">
            <v>62 854</v>
          </cell>
          <cell r="D218" t="str">
            <v>FZZW1006521591</v>
          </cell>
          <cell r="E218" t="str">
            <v>ВЕ Мебель</v>
          </cell>
          <cell r="F218" t="str">
            <v>CABINET FOR WASH-BASIN</v>
          </cell>
          <cell r="G218" t="str">
            <v>(P-SZ-COL-CM/COL/AM/ZU60) Тумба подвесная: COLOUR для COM/COL/AMA/ZUR 60, белый, Сорт1</v>
          </cell>
        </row>
        <row r="219">
          <cell r="B219" t="str">
            <v>P-SZ-COL-CM50</v>
          </cell>
          <cell r="C219" t="str">
            <v>62 855</v>
          </cell>
          <cell r="D219" t="str">
            <v>FZZW1006501589</v>
          </cell>
          <cell r="E219" t="str">
            <v>ВЕ Мебель</v>
          </cell>
          <cell r="F219" t="str">
            <v>CABINET FOR WASH-BASIN</v>
          </cell>
          <cell r="G219" t="str">
            <v>(P-SZ-COL-CM/COL50) Тумба подвесная: COLOUR для COMO/COLOUR 50, белый, Сорт1</v>
          </cell>
        </row>
        <row r="220">
          <cell r="B220" t="str">
            <v>P-SZ-CRE-CRE40/Gr</v>
          </cell>
          <cell r="C220" t="str">
            <v>62 867</v>
          </cell>
          <cell r="D220" t="str">
            <v>FZZW1008831564</v>
          </cell>
          <cell r="E220" t="str">
            <v>ВЕ Мебель</v>
          </cell>
          <cell r="F220" t="str">
            <v>CABINET FOR WASH-BASIN</v>
          </cell>
          <cell r="G220" t="str">
            <v>(P-SZ-CRE-CRE40/Gr) Тумба п/рак. подвесная: CREA для CREA 40, серая, Сорт1</v>
          </cell>
        </row>
        <row r="221">
          <cell r="B221" t="str">
            <v>P-SZ-DAH-CA55</v>
          </cell>
          <cell r="C221" t="str">
            <v>62 246</v>
          </cell>
          <cell r="D221" t="str">
            <v>FZZW1004473136</v>
          </cell>
          <cell r="E221" t="str">
            <v>ВЕ Мебель</v>
          </cell>
          <cell r="F221" t="str">
            <v>CABINET FOR WASH-BASIN</v>
          </cell>
          <cell r="G221" t="str">
            <v>(P-SZ-DAH-CA55) Тумба п/рак. подвесная: DAHLIA для CARINA 55, с нож. , белый, Сорт1</v>
          </cell>
        </row>
        <row r="222">
          <cell r="B222" t="str">
            <v>P-SZ-DAH-LB50</v>
          </cell>
          <cell r="C222" t="str">
            <v>62 247</v>
          </cell>
          <cell r="D222" t="str">
            <v>FZZW1000760198</v>
          </cell>
          <cell r="E222" t="str">
            <v>ВЕ Мебель</v>
          </cell>
          <cell r="F222" t="str">
            <v>CABINET FOR WASH-BASIN</v>
          </cell>
          <cell r="G222" t="str">
            <v>(P-SZ-DAH-LB50) Тумба п/рак. подвесная: DAHLIA для LIBRA 50, с нож. , белый, Сорт1</v>
          </cell>
        </row>
        <row r="223">
          <cell r="B223" t="str">
            <v>P-SZ-DAH-LB60</v>
          </cell>
          <cell r="C223" t="str">
            <v>62 248</v>
          </cell>
          <cell r="D223" t="str">
            <v>FZZW1000770203</v>
          </cell>
          <cell r="E223" t="str">
            <v>ВЕ Мебель</v>
          </cell>
          <cell r="F223" t="str">
            <v>CABINET FOR WASH-BASIN</v>
          </cell>
          <cell r="G223" t="str">
            <v>(P-SZ-DAH-LB60) Тумба п/рак. подвесная: DAHLIA для LIBRA 60, с нож. , белый, Сорт1</v>
          </cell>
        </row>
        <row r="224">
          <cell r="B224" t="str">
            <v>P-SZ-DAH-OM/LB80</v>
          </cell>
          <cell r="C224" t="str">
            <v>62 249</v>
          </cell>
          <cell r="D224" t="str">
            <v>FZZW1000780397</v>
          </cell>
          <cell r="E224" t="str">
            <v>ВЕ Мебель</v>
          </cell>
          <cell r="F224" t="str">
            <v>CABINET FOR WASH-BASIN</v>
          </cell>
          <cell r="G224" t="str">
            <v>(P-SZ-DAH-OM/LB80) Тумба п/рак. подвесная: DAHLIA для LIBRA 80/OMEGA 80, с нож. , белый, Сорт1</v>
          </cell>
        </row>
        <row r="225">
          <cell r="B225" t="str">
            <v>P-SZ-DAH-OM65</v>
          </cell>
          <cell r="C225" t="str">
            <v>62 250</v>
          </cell>
          <cell r="D225" t="str">
            <v>FZZW1000790506</v>
          </cell>
          <cell r="E225" t="str">
            <v>ВЕ Мебель</v>
          </cell>
          <cell r="F225" t="str">
            <v>CABINET FOR WASH-BASIN</v>
          </cell>
          <cell r="G225" t="str">
            <v>(P-SZ-DAH-OM65) Тумба п/рак. подвесная: DAHLIA для OMEGA 65, с нож. , белый, Сорт1</v>
          </cell>
        </row>
        <row r="226">
          <cell r="B226" t="str">
            <v>P-SZ-DAH-RO80</v>
          </cell>
          <cell r="C226" t="str">
            <v>62 251</v>
          </cell>
          <cell r="D226" t="str">
            <v>FZZW1000800213</v>
          </cell>
          <cell r="E226" t="str">
            <v>ВЕ Мебель</v>
          </cell>
          <cell r="F226" t="str">
            <v>CABINET FOR WASH-BASIN</v>
          </cell>
          <cell r="G226" t="str">
            <v>(P-SZ-DAH-RO80) Тумба п/рак. подвесная: DAHLIA для ROMA 80, с нож. , белый, Сорт1</v>
          </cell>
        </row>
        <row r="227">
          <cell r="B227" t="str">
            <v>P-SZ-EAS-ES50/Cp</v>
          </cell>
          <cell r="C227" t="str">
            <v>62 856</v>
          </cell>
          <cell r="D227" t="str">
            <v>FZZW1006621615</v>
          </cell>
          <cell r="E227" t="str">
            <v>ВЕ Мебель</v>
          </cell>
          <cell r="F227" t="str">
            <v>CABINET FOR WASH-BASIN</v>
          </cell>
          <cell r="G227" t="str">
            <v>(P-SZ-EAS-ES50/Cp) Тумба подвесная: EASY для EASY 50, капучино, Сорт1</v>
          </cell>
        </row>
        <row r="228">
          <cell r="B228" t="str">
            <v>P-SZ-EAS-ES50/Wh</v>
          </cell>
          <cell r="C228" t="str">
            <v>62 857</v>
          </cell>
          <cell r="D228" t="str">
            <v>FZZW1006631616</v>
          </cell>
          <cell r="E228" t="str">
            <v>ВЕ Мебель</v>
          </cell>
          <cell r="F228" t="str">
            <v>CABINET FOR WASH-BASIN</v>
          </cell>
          <cell r="G228" t="str">
            <v>(P-SZ-EAS-ES50/Wh) Тумба подвесная: EASY для EASY 50, белый, Сорт1</v>
          </cell>
        </row>
        <row r="229">
          <cell r="B229" t="str">
            <v>P-SZ-EAS-ES60/Cp</v>
          </cell>
          <cell r="C229" t="str">
            <v>62 858</v>
          </cell>
          <cell r="D229" t="str">
            <v>FZZW1006661619</v>
          </cell>
          <cell r="E229" t="str">
            <v>ВЕ Мебель</v>
          </cell>
          <cell r="F229" t="str">
            <v>CABINET FOR WASH-BASIN</v>
          </cell>
          <cell r="G229" t="str">
            <v>(P-SZ-EAS-ES60/Cp) Тумба подвесная: EASY для EASY 60, капучино, Сорт1</v>
          </cell>
        </row>
        <row r="230">
          <cell r="B230" t="str">
            <v>P-SZ-EAS-ES60/Wh</v>
          </cell>
          <cell r="C230" t="str">
            <v>62 859</v>
          </cell>
          <cell r="D230" t="str">
            <v>FZZW1006671620</v>
          </cell>
          <cell r="E230" t="str">
            <v>ВЕ Мебель</v>
          </cell>
          <cell r="F230" t="str">
            <v>CABINET FOR WASH-BASIN</v>
          </cell>
          <cell r="G230" t="str">
            <v>(P-SZ-EAS-ES60/Wh) Тумба подвесная: EASY для EASY 60, белый, Сорт1</v>
          </cell>
        </row>
        <row r="231">
          <cell r="B231" t="str">
            <v>P-SZ-EAS-ES70/Cp</v>
          </cell>
          <cell r="C231" t="str">
            <v>62 860</v>
          </cell>
          <cell r="D231" t="str">
            <v>FZZW1006681621</v>
          </cell>
          <cell r="E231" t="str">
            <v>ВЕ Мебель</v>
          </cell>
          <cell r="F231" t="str">
            <v>CABINET FOR WASH-BASIN</v>
          </cell>
          <cell r="G231" t="str">
            <v>(P-SZ-EAS-ES70/Cp) Тумба подвесная: EASY для EASY 70, капучино, Сорт1</v>
          </cell>
        </row>
        <row r="232">
          <cell r="B232" t="str">
            <v>P-SZ-EAS-ES70/Wh</v>
          </cell>
          <cell r="C232" t="str">
            <v>62 861</v>
          </cell>
          <cell r="D232" t="str">
            <v>FZZW1006691622</v>
          </cell>
          <cell r="E232" t="str">
            <v>ВЕ Мебель</v>
          </cell>
          <cell r="F232" t="str">
            <v>CABINET FOR WASH-BASIN</v>
          </cell>
          <cell r="G232" t="str">
            <v>(P-SZ-EAS-ES70/Wh) Тумба подвесная: EASY для EASY 70, белый, Сорт1</v>
          </cell>
        </row>
        <row r="233">
          <cell r="B233" t="str">
            <v>P-SZ-MOD60-BL/Wh</v>
          </cell>
          <cell r="C233" t="str">
            <v>62 260</v>
          </cell>
          <cell r="D233" t="str">
            <v>FZZH1000801986</v>
          </cell>
          <cell r="E233" t="str">
            <v>ВЕ Мебель</v>
          </cell>
          <cell r="F233" t="str">
            <v>CABINET FOR WASH-BASIN</v>
          </cell>
          <cell r="G233" t="str">
            <v>(P-SZ-MOD60-BL/Wh) Тумба п/рак. под столешницу подвесная: MODUO 60, белая, Сорт1</v>
          </cell>
        </row>
        <row r="234">
          <cell r="B234" t="str">
            <v>P-SZ-MOD-MO50Sl/Wh</v>
          </cell>
          <cell r="C234" t="str">
            <v>62 261</v>
          </cell>
          <cell r="D234" t="str">
            <v>FZZW1009883422</v>
          </cell>
          <cell r="E234" t="str">
            <v>ВЕ Мебель</v>
          </cell>
          <cell r="F234" t="str">
            <v>CABINET FOR WASH-BASIN</v>
          </cell>
          <cell r="G234" t="str">
            <v>(P-SZ-MOD-MO50Sl/Wh) Тумба п/рак. подвесная: MODUO SLIM для MODUO SLIM 50, белая, Сорт1</v>
          </cell>
        </row>
        <row r="235">
          <cell r="B235" t="str">
            <v>P-SZ-MOD-MO80/Wh</v>
          </cell>
          <cell r="C235" t="str">
            <v>62 262</v>
          </cell>
          <cell r="D235" t="str">
            <v>FZZW1009908015</v>
          </cell>
          <cell r="E235" t="str">
            <v>ВЕ Мебель</v>
          </cell>
          <cell r="F235" t="str">
            <v>CABINET FOR WASH-BASIN</v>
          </cell>
          <cell r="G235" t="str">
            <v>(P-SZ-MOD-MO80/Wh) Тумба п/рак. подвесная: MODUO для MODUO 80, белая, Сорт1</v>
          </cell>
        </row>
        <row r="236">
          <cell r="B236" t="str">
            <v>P-SZ-NIII_C-N50-A-DSM</v>
          </cell>
          <cell r="C236" t="str">
            <v>62 201</v>
          </cell>
          <cell r="D236" t="str">
            <v>FZZW1005123456</v>
          </cell>
          <cell r="E236" t="str">
            <v>ВЕ Мебель</v>
          </cell>
          <cell r="F236" t="str">
            <v>CABINET FOR WASH-BASIN</v>
          </cell>
          <cell r="G236" t="str">
            <v>(P-SZ-NIII_C-N50-A-DSM) Тумба п/раковину: Nano Colours III для NANO 50 асим, L/R, белый, Сорт1</v>
          </cell>
        </row>
        <row r="237">
          <cell r="B237" t="str">
            <v>P-SZ-NIII-N50-A-DSM</v>
          </cell>
          <cell r="C237" t="str">
            <v>62 203</v>
          </cell>
          <cell r="D237" t="str">
            <v>FZZW1005143456</v>
          </cell>
          <cell r="E237" t="str">
            <v>ВЕ Мебель</v>
          </cell>
          <cell r="F237" t="str">
            <v>CABINET FOR WASH-BASIN</v>
          </cell>
          <cell r="G237" t="str">
            <v>(P-SZ-NIII-N50-A-DSM) Тумба п/раковину: NANO III для NANO 50 асим, L/R, белый, Сорт1</v>
          </cell>
        </row>
        <row r="238">
          <cell r="B238" t="str">
            <v>P-SZ-NIII-N50-DSM</v>
          </cell>
          <cell r="C238" t="str">
            <v>62 204</v>
          </cell>
          <cell r="D238" t="str">
            <v>FZZW1005130472</v>
          </cell>
          <cell r="E238" t="str">
            <v>ВЕ Мебель</v>
          </cell>
          <cell r="F238" t="str">
            <v>CABINET FOR WASH-BASIN</v>
          </cell>
          <cell r="G238" t="str">
            <v>(P-SZ-NIII-N50-DSM) Тумба п/раковину: NANO III для NANO 50 сим, белый, Сорт1</v>
          </cell>
        </row>
        <row r="239">
          <cell r="B239" t="str">
            <v>P-SZ-PUR-PU50</v>
          </cell>
          <cell r="C239" t="str">
            <v>62 263</v>
          </cell>
          <cell r="D239" t="str">
            <v>FZZW1005150580</v>
          </cell>
          <cell r="E239" t="str">
            <v>ВЕ Мебель</v>
          </cell>
          <cell r="F239" t="str">
            <v>CABINET FOR WASH-BASIN</v>
          </cell>
          <cell r="G239" t="str">
            <v>(P-SZ-PUR-PU50) Тумба п/рак. подвесная: PURE SP для PURE 50, белый, Сорт1</v>
          </cell>
        </row>
        <row r="240">
          <cell r="B240" t="str">
            <v>P-SZ-PUR-PU55</v>
          </cell>
          <cell r="C240" t="str">
            <v>62 265</v>
          </cell>
          <cell r="D240" t="str">
            <v>FZZW1005160581</v>
          </cell>
          <cell r="E240" t="str">
            <v>ВЕ Мебель</v>
          </cell>
          <cell r="F240" t="str">
            <v>CABINET FOR WASH-BASIN</v>
          </cell>
          <cell r="G240" t="str">
            <v>(P-SZ-PUR-PU55) Тумба п/рак. подвесная: PURE SP для PURE 55, белый, Сорт1</v>
          </cell>
        </row>
        <row r="241">
          <cell r="B241" t="str">
            <v>P-SZ-PUR-PU60</v>
          </cell>
          <cell r="C241" t="str">
            <v>62 266</v>
          </cell>
          <cell r="D241" t="str">
            <v>FZZW1005170549</v>
          </cell>
          <cell r="E241" t="str">
            <v>ВЕ Мебель</v>
          </cell>
          <cell r="F241" t="str">
            <v>CABINET FOR WASH-BASIN</v>
          </cell>
          <cell r="G241" t="str">
            <v>(P-SZ-PUR-PU60) Тумба п/рак. подвесная: PURE SP для PURE 60, белый, Сорт1</v>
          </cell>
        </row>
        <row r="242">
          <cell r="B242" t="str">
            <v>P-SZ-PUR-PU70</v>
          </cell>
          <cell r="C242" t="str">
            <v>62 268</v>
          </cell>
          <cell r="D242" t="str">
            <v>FZZW1005180571</v>
          </cell>
          <cell r="E242" t="str">
            <v>ВЕ Мебель</v>
          </cell>
          <cell r="F242" t="str">
            <v>CABINET FOR WASH-BASIN</v>
          </cell>
          <cell r="G242" t="str">
            <v>(P-SZ-PUR-PU70) Тумба п/рак. подвесная: PURE SP для PURE 70, белый, Сорт1</v>
          </cell>
        </row>
        <row r="243">
          <cell r="B243" t="str">
            <v>P-SZ-PUR-PU80</v>
          </cell>
          <cell r="C243" t="str">
            <v>62 270</v>
          </cell>
          <cell r="D243" t="str">
            <v>FZZW1005190576</v>
          </cell>
          <cell r="E243" t="str">
            <v>ВЕ Мебель</v>
          </cell>
          <cell r="F243" t="str">
            <v>CABINET FOR WASH-BASIN</v>
          </cell>
          <cell r="G243" t="str">
            <v>(P-SZ-PUR-PU80) Тумба п/рак. подвесная: PURE SP для PURE 80, белый, Сорт1</v>
          </cell>
        </row>
        <row r="244">
          <cell r="B244" t="str">
            <v>P-SZ-STL-CM/AM/ZU80</v>
          </cell>
          <cell r="C244" t="str">
            <v>62 862</v>
          </cell>
          <cell r="D244" t="str">
            <v>FZZW1006891580</v>
          </cell>
          <cell r="E244" t="str">
            <v>ВЕ Мебель</v>
          </cell>
          <cell r="F244" t="str">
            <v>CABINET FOR WASH-BASIN</v>
          </cell>
          <cell r="G244" t="str">
            <v>(P-SZ-STL-CM/AM/ZU80) Тумба подвесная: STILLO для COMO/AMAO/ZURO 80, белый, Сорт1</v>
          </cell>
        </row>
        <row r="245">
          <cell r="B245" t="str">
            <v>P-SZ-STL-CM/COL/AM/ZU60</v>
          </cell>
          <cell r="C245" t="str">
            <v>62 863</v>
          </cell>
          <cell r="D245" t="str">
            <v>FZZW1006881580</v>
          </cell>
          <cell r="E245" t="str">
            <v>ВЕ Мебель</v>
          </cell>
          <cell r="F245" t="str">
            <v>CABINET FOR WASH-BASIN</v>
          </cell>
          <cell r="G245" t="str">
            <v>(P-SZ-STL-CM/COL/AM/ZU60) Тумба подвесная: STILLO для COM/COL/AMA/ZUR 60, белый, Сорт1</v>
          </cell>
        </row>
        <row r="246">
          <cell r="B246" t="str">
            <v>P-SZ-STL-CM/COL50</v>
          </cell>
          <cell r="C246" t="str">
            <v>62 864</v>
          </cell>
          <cell r="D246" t="str">
            <v>FZZW1006871580</v>
          </cell>
          <cell r="E246" t="str">
            <v>ВЕ Мебель</v>
          </cell>
          <cell r="F246" t="str">
            <v>CABINET FOR WASH-BASIN</v>
          </cell>
          <cell r="G246" t="str">
            <v>(P-SZ-STL-CM/COL50) Тумба подвесная: STILLO для COMO/COLOUR 50, белый, Сорт1</v>
          </cell>
        </row>
        <row r="247">
          <cell r="B247" t="str">
            <v>P-SZ-XAR-CM/AM/ZU80</v>
          </cell>
          <cell r="C247" t="str">
            <v>62 281</v>
          </cell>
          <cell r="D247" t="str">
            <v>FZZW1006491583</v>
          </cell>
          <cell r="E247" t="str">
            <v>ВЕ Мебель</v>
          </cell>
          <cell r="F247" t="str">
            <v>CABINET FOR WASH-BASIN</v>
          </cell>
          <cell r="G247" t="str">
            <v>(P-SZ-XAR-CM/AM/ZU80) Тумба п/рак. подвесная: XANTIA RED для COM/AMA/ZUR 80, красный, Сорт1</v>
          </cell>
        </row>
        <row r="248">
          <cell r="B248" t="str">
            <v>P-SZ-XAR-CM/COL/AM/ZU60</v>
          </cell>
          <cell r="C248" t="str">
            <v>62 282</v>
          </cell>
          <cell r="D248" t="str">
            <v>FZZW1006481582</v>
          </cell>
          <cell r="E248" t="str">
            <v>ВЕ Мебель</v>
          </cell>
          <cell r="F248" t="str">
            <v>CABINET FOR WASH-BASIN</v>
          </cell>
          <cell r="G248" t="str">
            <v>(P-SZ-XAR-CM/COL/AM/ZU60) Тумба п/рак. подвесная: XANTIA RED для COM/COL/AMA/ZUR 60, красный, Сорт1</v>
          </cell>
        </row>
        <row r="249">
          <cell r="B249" t="str">
            <v>P-SZ-XAR-CM/COL50</v>
          </cell>
          <cell r="C249" t="str">
            <v>62 283</v>
          </cell>
          <cell r="D249" t="str">
            <v>FZZW1006461580</v>
          </cell>
          <cell r="E249" t="str">
            <v>ВЕ Мебель</v>
          </cell>
          <cell r="F249" t="str">
            <v>CABINET FOR WASH-BASIN</v>
          </cell>
          <cell r="G249" t="str">
            <v>(P-SZ-XAR-CM/COL50) Тумба п/рак. подвесная: XANTIA RED для COMO/COLOUR 50, красный, Сорт1</v>
          </cell>
        </row>
        <row r="250">
          <cell r="B250" t="str">
            <v>P-SZ-XAR-CM40</v>
          </cell>
          <cell r="C250" t="str">
            <v>62 284</v>
          </cell>
          <cell r="D250" t="str">
            <v>FZZW1006471581</v>
          </cell>
          <cell r="E250" t="str">
            <v>ВЕ Мебель</v>
          </cell>
          <cell r="F250" t="str">
            <v>CABINET FOR WASH-BASIN</v>
          </cell>
          <cell r="G250" t="str">
            <v>(P-SZ-XAR-CM40) Тумба п/рак. подвесная: XANTIA RED для COMO 40, красный, Сорт1</v>
          </cell>
        </row>
        <row r="251">
          <cell r="B251" t="str">
            <v>SB-SL-LAR/Wh</v>
          </cell>
          <cell r="C251" t="str">
            <v>62 493</v>
          </cell>
          <cell r="D251" t="str">
            <v>FZZP1001756278</v>
          </cell>
          <cell r="E251" t="str">
            <v>ВЕ Мебель</v>
          </cell>
          <cell r="F251" t="str">
            <v>PILLAR</v>
          </cell>
          <cell r="G251" t="str">
            <v>(SB-SL-LAR/Wh) Пенал: LARA, универсальный, белый, Сорт1</v>
          </cell>
        </row>
        <row r="252">
          <cell r="B252" t="str">
            <v>SB-SZ-LARA-CO50/Wh</v>
          </cell>
          <cell r="C252" t="str">
            <v>62 383</v>
          </cell>
          <cell r="D252" t="str">
            <v>FZZW1010555981</v>
          </cell>
          <cell r="E252" t="str">
            <v>ВЕ Мебель</v>
          </cell>
          <cell r="F252" t="str">
            <v>CABINET FOR WASH-BASIN</v>
          </cell>
          <cell r="G252" t="str">
            <v>(SB-SZ-LARA-CO50/Wh) Тумба п/рак. Подвесная: LARA для COMO 50, белая, Сорт1</v>
          </cell>
        </row>
        <row r="253">
          <cell r="B253" t="str">
            <v>SB-SZ-LARA-CO60/Wh</v>
          </cell>
          <cell r="C253" t="str">
            <v>62 285</v>
          </cell>
          <cell r="D253" t="str">
            <v>FZZW1010565981</v>
          </cell>
          <cell r="E253" t="str">
            <v>ВЕ Мебель</v>
          </cell>
          <cell r="F253" t="str">
            <v>CABINET FOR WASH-BASIN</v>
          </cell>
          <cell r="G253" t="str">
            <v>(SB-SZ-LARA-CO60/Wh) Тумба п/рак. Подвесная: LARA для COMO 60, белая, Сорт1</v>
          </cell>
        </row>
        <row r="254">
          <cell r="B254" t="str">
            <v>SB-SZ-LARA-CO70/Wh</v>
          </cell>
          <cell r="C254" t="str">
            <v>62 286</v>
          </cell>
          <cell r="D254" t="str">
            <v>FZZW1010585981</v>
          </cell>
          <cell r="E254" t="str">
            <v>ВЕ Мебель</v>
          </cell>
          <cell r="F254" t="str">
            <v>CABINET FOR WASH-BASIN</v>
          </cell>
          <cell r="G254" t="str">
            <v>(SB-SZ-LARA-CO70/Wh) Тумба п/рак. Подвесная: LARA для COMO 70, белая, Сорт1</v>
          </cell>
        </row>
        <row r="255">
          <cell r="B255" t="str">
            <v>SB-SZ-LARA-CO80/Wh</v>
          </cell>
          <cell r="C255" t="str">
            <v>62 287</v>
          </cell>
          <cell r="D255" t="str">
            <v>FZZW1010575981</v>
          </cell>
          <cell r="E255" t="str">
            <v>ВЕ Мебель</v>
          </cell>
          <cell r="F255" t="str">
            <v>CABINET FOR WASH-BASIN</v>
          </cell>
          <cell r="G255" t="str">
            <v>(SB-SZ-LARA-CO80/Wh) Тумба п/рак. Подвесная: LARA для COMO 80, белая, Сорт1</v>
          </cell>
        </row>
        <row r="256">
          <cell r="B256" t="str">
            <v>SB-SZ-MOD-MO60/Wh</v>
          </cell>
          <cell r="C256" t="str">
            <v>62 389</v>
          </cell>
          <cell r="D256" t="str">
            <v>FZZW1010738158</v>
          </cell>
          <cell r="E256" t="str">
            <v>ВЕ Мебель</v>
          </cell>
          <cell r="F256" t="str">
            <v>CABINET FOR WASH-BASIN</v>
          </cell>
          <cell r="G256" t="str">
            <v>(SB-SZ-MOD-MO60/Wh) Тумба п/рак. подвесная: MODUO для MODUO 60, белая, Сорт1</v>
          </cell>
        </row>
        <row r="257">
          <cell r="B257" t="str">
            <v>SB-SZ-MOD-MO40/Wh</v>
          </cell>
          <cell r="C257" t="str">
            <v>62 386</v>
          </cell>
          <cell r="D257" t="str">
            <v>FZZW1010718158</v>
          </cell>
          <cell r="E257" t="str">
            <v>ВЕ Мебель</v>
          </cell>
          <cell r="F257" t="str">
            <v>CABINET FOR WASH-BASIN</v>
          </cell>
          <cell r="G257" t="str">
            <v>(SB-SZ-MOD-MO40/Wh) Тумба п/рак. подвесная: MODUO для MODUO 40, белая, Сорт1</v>
          </cell>
        </row>
        <row r="258">
          <cell r="B258" t="str">
            <v>SB-SZ-MOD-MO50/Wh</v>
          </cell>
          <cell r="C258" t="str">
            <v>62 387</v>
          </cell>
          <cell r="D258" t="str">
            <v>FZZW1010728158</v>
          </cell>
          <cell r="E258" t="str">
            <v>ВЕ Мебель</v>
          </cell>
          <cell r="F258" t="str">
            <v>CABINET FOR WASH-BASIN</v>
          </cell>
          <cell r="G258" t="str">
            <v>(SB-SZ-MOD-MO50/Wh) Тумба п/рак. подвесная: MODUO для MODUO 50, белая, Сорт1</v>
          </cell>
        </row>
        <row r="259">
          <cell r="B259" t="str">
            <v>SB-SZ-MOD-MO80/Wh</v>
          </cell>
          <cell r="C259" t="str">
            <v>62 391</v>
          </cell>
          <cell r="D259" t="str">
            <v>FZZW1010748158</v>
          </cell>
          <cell r="E259" t="str">
            <v>ВЕ Мебель</v>
          </cell>
          <cell r="F259" t="str">
            <v>CABINET FOR WASH-BASIN</v>
          </cell>
          <cell r="G259" t="str">
            <v>(SB-SZ-MOD-MO80/Wh) Тумба п/рак. подвесная: MODUO для MODUO 80, белая, Сорт1</v>
          </cell>
        </row>
        <row r="260">
          <cell r="B260" t="str">
            <v>SB-SZ-MOD-MO50Sl/Wh</v>
          </cell>
          <cell r="C260" t="str">
            <v>62 388</v>
          </cell>
          <cell r="D260" t="str">
            <v>FZZW1010758158</v>
          </cell>
          <cell r="E260" t="str">
            <v>ВЕ Мебель</v>
          </cell>
          <cell r="F260" t="str">
            <v>CABINET FOR WASH-BASIN</v>
          </cell>
          <cell r="G260" t="str">
            <v>(SB-SZ-MOD-MO50Sl/Wh) Тумба п/рак. подвесная: MODUO SLIM для MODUO SLIM 50, белая, Сорт1</v>
          </cell>
        </row>
        <row r="261">
          <cell r="B261" t="str">
            <v>SB-SZ-MOD-MO60Sl/Wh</v>
          </cell>
          <cell r="C261" t="str">
            <v>62 390</v>
          </cell>
          <cell r="D261" t="str">
            <v>FZZW1010768158</v>
          </cell>
          <cell r="E261" t="str">
            <v>ВЕ Мебель</v>
          </cell>
          <cell r="F261" t="str">
            <v>CABINET FOR WASH-BASIN</v>
          </cell>
          <cell r="G261" t="str">
            <v>(SB-SZ-MOD-MO60Sl/Wh) Тумба п/рак. подвесная: MODUO SLIM для MODUO SLIM 60, белая, Сорт1</v>
          </cell>
        </row>
        <row r="262">
          <cell r="B262" t="str">
            <v>SB-SZ-MOD-MO80Sl/Wh</v>
          </cell>
          <cell r="C262" t="str">
            <v>62 392</v>
          </cell>
          <cell r="D262" t="str">
            <v>FZZW1010778158</v>
          </cell>
          <cell r="E262" t="str">
            <v>ВЕ Мебель</v>
          </cell>
          <cell r="F262" t="str">
            <v>CABINET FOR WASH-BASIN</v>
          </cell>
          <cell r="G262" t="str">
            <v>(SB-SZ-MOD-MO80Sl/Wh) Тумба п/рак. подвесная: MODUO SLIM для MODUO SLIM 80, белая, Сорт1</v>
          </cell>
        </row>
        <row r="263">
          <cell r="B263" t="str">
            <v>SB-SL-MOD/Wh</v>
          </cell>
          <cell r="C263" t="str">
            <v>62 494</v>
          </cell>
          <cell r="D263" t="str">
            <v>FZZP1001766278</v>
          </cell>
          <cell r="E263" t="str">
            <v>ВЕ Мебель</v>
          </cell>
          <cell r="F263" t="str">
            <v>PILLAR</v>
          </cell>
          <cell r="G263" t="str">
            <v>(SB-SL-MOD/Wh) Пенал: MODUO, универсальный, белый, Сорт1</v>
          </cell>
        </row>
        <row r="264">
          <cell r="B264" t="str">
            <v>SB-SZ-MOD60-BL/Wh</v>
          </cell>
          <cell r="C264" t="str">
            <v>62 384</v>
          </cell>
          <cell r="D264" t="str">
            <v>FZZW1010788158</v>
          </cell>
          <cell r="E264" t="str">
            <v>ВЕ Мебель</v>
          </cell>
          <cell r="F264" t="str">
            <v>CABINET FOR WASH-BASIN</v>
          </cell>
          <cell r="G264" t="str">
            <v>(SB-SZ-MOD60-BL/Wh) Тумба п/рак. под столешницу подвесная: MODUO 60, белая, Сорт1</v>
          </cell>
        </row>
        <row r="265">
          <cell r="B265" t="str">
            <v>SB-SZ-MOD80-BL/Wh</v>
          </cell>
          <cell r="C265" t="str">
            <v>62 385</v>
          </cell>
          <cell r="D265" t="str">
            <v>FZZW1010798158</v>
          </cell>
          <cell r="E265" t="str">
            <v>ВЕ Мебель</v>
          </cell>
          <cell r="F265" t="str">
            <v>CABINET FOR WASH-BASIN</v>
          </cell>
          <cell r="G265" t="str">
            <v>(SB-SZ-MOD80-BL/Wh) Тумба п/рак. под столешницу подвесная: MODUO 80, белая, Сорт1</v>
          </cell>
        </row>
        <row r="266">
          <cell r="B266" t="str">
            <v>SB-MD-MOD20-SZ</v>
          </cell>
          <cell r="C266" t="str">
            <v>62 692</v>
          </cell>
          <cell r="D266" t="str">
            <v>FZZO1001266283</v>
          </cell>
          <cell r="E266" t="str">
            <v>ВЕ Мебель</v>
          </cell>
          <cell r="F266" t="str">
            <v>OTHER FURNITURE</v>
          </cell>
          <cell r="G266" t="str">
            <v>(SB-MD-MOD20-SZ) Модуль для тумбы: MODUO 20, дуб, Сорт1</v>
          </cell>
        </row>
        <row r="267">
          <cell r="B267" t="str">
            <v>SB-MD-MOD40-SZ</v>
          </cell>
          <cell r="C267" t="str">
            <v>62 694</v>
          </cell>
          <cell r="D267" t="str">
            <v>FZZO1001276283</v>
          </cell>
          <cell r="E267" t="str">
            <v>ВЕ Мебель</v>
          </cell>
          <cell r="F267" t="str">
            <v>OTHER FURNITURE</v>
          </cell>
          <cell r="G267" t="str">
            <v>(SB-MD-MOD40-SZ) Модуль для тумбы: MODUO 40, дуб, Сорт1</v>
          </cell>
        </row>
        <row r="268">
          <cell r="B268" t="str">
            <v>SB-MD-MOD20-SW</v>
          </cell>
          <cell r="C268" t="str">
            <v>62 703</v>
          </cell>
          <cell r="D268" t="str">
            <v>FZZO1001286283</v>
          </cell>
          <cell r="E268" t="str">
            <v>ВЕ Мебель</v>
          </cell>
          <cell r="F268" t="str">
            <v>OTHER FURNITURE</v>
          </cell>
          <cell r="G268" t="str">
            <v>(SB-MD-MOD20-SW) Модуль для шкафчика: MODUO 20, дуб, Сорт1</v>
          </cell>
        </row>
        <row r="269">
          <cell r="B269" t="str">
            <v>SB-BL-MOD60</v>
          </cell>
          <cell r="C269" t="str">
            <v>62 700</v>
          </cell>
          <cell r="D269" t="str">
            <v>FZZT1000368089</v>
          </cell>
          <cell r="E269" t="str">
            <v>ВЕ Мебель</v>
          </cell>
          <cell r="F269" t="str">
            <v>OTHER FURNITURE</v>
          </cell>
          <cell r="G269" t="str">
            <v>(SB-BL-MOD60) Столешница для тумбы п/рак. подвесная: MODUO 60, дуб, Сорт1</v>
          </cell>
        </row>
        <row r="270">
          <cell r="B270" t="str">
            <v>SB-BL-MOD80</v>
          </cell>
          <cell r="C270" t="str">
            <v>62 701</v>
          </cell>
          <cell r="D270" t="str">
            <v>FZZT1000408089</v>
          </cell>
          <cell r="E270" t="str">
            <v>ВЕ Мебель</v>
          </cell>
          <cell r="F270" t="str">
            <v>OTHER FURNITURE</v>
          </cell>
          <cell r="G270" t="str">
            <v>(SB-BL-MOD80) Столешница для тумбы п/рак. подвесная: MODUO 80, дуб, Сорт1</v>
          </cell>
        </row>
        <row r="271">
          <cell r="B271" t="str">
            <v>SB-BL-MOD100</v>
          </cell>
          <cell r="C271" t="str">
            <v>62 697</v>
          </cell>
          <cell r="D271" t="str">
            <v>FZZT1000378089</v>
          </cell>
          <cell r="E271" t="str">
            <v>ВЕ Мебель</v>
          </cell>
          <cell r="F271" t="str">
            <v>OTHER FURNITURE</v>
          </cell>
          <cell r="G271" t="str">
            <v>(SB-BL-MOD100) Столешница для тумбы п/рак. подвесная: MODUO 100, дуб, Сорт1</v>
          </cell>
        </row>
        <row r="272">
          <cell r="B272" t="str">
            <v>SB-BL-MOD120</v>
          </cell>
          <cell r="C272" t="str">
            <v>62 698</v>
          </cell>
          <cell r="D272" t="str">
            <v>FZZT1000388089</v>
          </cell>
          <cell r="E272" t="str">
            <v>ВЕ Мебель</v>
          </cell>
          <cell r="F272" t="str">
            <v>OTHER FURNITURE</v>
          </cell>
          <cell r="G272" t="str">
            <v>(SB-BL-MOD120) Столешница для тумбы п/рак. подвесная: MODUO 120, дуб, Сорт1</v>
          </cell>
        </row>
        <row r="273">
          <cell r="B273" t="str">
            <v>SB-BL-MOD140</v>
          </cell>
          <cell r="C273" t="str">
            <v>62 699</v>
          </cell>
          <cell r="D273" t="str">
            <v>FZZT1000398089</v>
          </cell>
          <cell r="E273" t="str">
            <v>ВЕ Мебель</v>
          </cell>
          <cell r="F273" t="str">
            <v>OTHER FURNITURE</v>
          </cell>
          <cell r="G273" t="str">
            <v>(SB-BL-MOD140) Столешница для тумбы п/рак. подвесная: MODUO 140, дуб, Сорт1</v>
          </cell>
        </row>
        <row r="274">
          <cell r="B274" t="str">
            <v>SB-SW-MOD40/Wh</v>
          </cell>
          <cell r="C274" t="str">
            <v>62 681</v>
          </cell>
          <cell r="D274" t="str">
            <v>FZZW1010818158</v>
          </cell>
          <cell r="E274" t="str">
            <v>ВЕ Мебель</v>
          </cell>
          <cell r="F274" t="str">
            <v>WALL HUNG CABINET</v>
          </cell>
          <cell r="G274" t="str">
            <v>(SB-SW-MOD40/Wh) Шкафчик настенный: MODUO 40, универсальный, белый, Сорт1</v>
          </cell>
        </row>
        <row r="275">
          <cell r="B275" t="str">
            <v>SB-SW-MOD60/Wh</v>
          </cell>
          <cell r="C275" t="str">
            <v>62 682</v>
          </cell>
          <cell r="D275" t="str">
            <v>FZZW1010828158</v>
          </cell>
          <cell r="E275" t="str">
            <v>ВЕ Мебель</v>
          </cell>
          <cell r="F275" t="str">
            <v>WALL HUNG CABINET</v>
          </cell>
          <cell r="G275" t="str">
            <v>(SB-SW-MOD60/Wh) Шкафчик настенный: MODUO 60, универсальный, белый, Сорт1</v>
          </cell>
        </row>
        <row r="276">
          <cell r="B276" t="str">
            <v>SB-LS-MOD40/Wh</v>
          </cell>
          <cell r="C276" t="str">
            <v>62 616</v>
          </cell>
          <cell r="D276" t="str">
            <v>FZZM1001988060</v>
          </cell>
          <cell r="E276" t="str">
            <v>ВЕ Мебель</v>
          </cell>
          <cell r="F276" t="str">
            <v>MIRROR</v>
          </cell>
          <cell r="G276" t="str">
            <v>(SB-LS-MOD40/Wh) Зеркало-шкафчик: MODUO 40, без подсветки, белый, Сорт1</v>
          </cell>
        </row>
        <row r="277">
          <cell r="B277" t="str">
            <v>SB-LS-MOD60/Wh</v>
          </cell>
          <cell r="C277" t="str">
            <v>62 617</v>
          </cell>
          <cell r="D277" t="str">
            <v>FZZM1001998060</v>
          </cell>
          <cell r="E277" t="str">
            <v>ВЕ Мебель</v>
          </cell>
          <cell r="F277" t="str">
            <v>MIRROR</v>
          </cell>
          <cell r="G277" t="str">
            <v>(SB-LS-MOD60/Wh) Зеркало-шкафчик: MODUO 60, без подсветки, белый, Сорт1</v>
          </cell>
        </row>
        <row r="278">
          <cell r="B278" t="str">
            <v>SP-LS-MEL70-Os</v>
          </cell>
          <cell r="C278" t="str">
            <v>62 618</v>
          </cell>
          <cell r="D278" t="str">
            <v>FZZM1001978019</v>
          </cell>
          <cell r="E278" t="str">
            <v>ВЕ Мебель</v>
          </cell>
          <cell r="F278" t="str">
            <v>MIRROR</v>
          </cell>
          <cell r="G278" t="str">
            <v>(SP-LS-MEL70-Os) Зеркало-шкафчик:  MELAR 70 c подсветкой,  белый, Сорт1</v>
          </cell>
        </row>
        <row r="279">
          <cell r="B279" t="str">
            <v>SP-LU-LOU60-Os</v>
          </cell>
          <cell r="C279" t="str">
            <v>62 632</v>
          </cell>
          <cell r="D279" t="str">
            <v>FZZM1002008060</v>
          </cell>
          <cell r="E279" t="str">
            <v>ВЕ Мебель</v>
          </cell>
          <cell r="F279" t="str">
            <v>MIRROR</v>
          </cell>
          <cell r="G279" t="str">
            <v>(SP-LU-LOU60-Os) Зеркало: LOUNA 60, с подсветкой, белый, Сорт1</v>
          </cell>
        </row>
        <row r="280">
          <cell r="B280" t="str">
            <v>SP-LU-LOU80-Os</v>
          </cell>
          <cell r="C280" t="str">
            <v>62 633</v>
          </cell>
          <cell r="D280" t="str">
            <v>FZZM1002018060</v>
          </cell>
          <cell r="E280" t="str">
            <v>ВЕ Мебель</v>
          </cell>
          <cell r="F280" t="str">
            <v>MIRROR</v>
          </cell>
          <cell r="G280" t="str">
            <v>(SP-LU-LOU80-Os) Зеркало: LOUNA 80, с подсветкой, белый, Сорт1</v>
          </cell>
        </row>
        <row r="281">
          <cell r="B281" t="str">
            <v>SP-SL-LOU/Wh</v>
          </cell>
          <cell r="C281" t="str">
            <v>62 528</v>
          </cell>
          <cell r="D281" t="str">
            <v>FZZP1001776278</v>
          </cell>
          <cell r="E281" t="str">
            <v>ВЕ Мебель</v>
          </cell>
          <cell r="F281" t="str">
            <v>PILLAR</v>
          </cell>
          <cell r="G281" t="str">
            <v>(SP-SL-LOU/Wh) Пенал: LOUNA, универсальный, белый, Сорт1</v>
          </cell>
        </row>
        <row r="282">
          <cell r="B282" t="str">
            <v>SP-SZ-LOU60-BL/Wh</v>
          </cell>
          <cell r="C282" t="str">
            <v>62 771</v>
          </cell>
          <cell r="D282" t="str">
            <v>FZZW1010858158</v>
          </cell>
          <cell r="E282" t="str">
            <v>ВЕ Мебель</v>
          </cell>
          <cell r="F282" t="str">
            <v>CABINET FOR WASH-BASIN</v>
          </cell>
          <cell r="G282" t="str">
            <v>(SP-SZ-LOU-CO60-BL/Wh) Тумба п/рак. со столешницей подвесная: LOUNA для COMO 60, белая, Сорт1</v>
          </cell>
        </row>
        <row r="283">
          <cell r="B283" t="str">
            <v>SP-SZ-LOU80-BL/Wh</v>
          </cell>
          <cell r="C283" t="str">
            <v>62 772</v>
          </cell>
          <cell r="D283" t="str">
            <v>FZZW1010868158</v>
          </cell>
          <cell r="E283" t="str">
            <v>ВЕ Мебель</v>
          </cell>
          <cell r="F283" t="str">
            <v>CABINET FOR WASH-BASIN</v>
          </cell>
          <cell r="G283" t="str">
            <v>(SP-SZ-LOU-CO80-BL/Wh) Тумба п/рак. со столешницей подвесная: LOUNA для COMO 80, белая, Сорт1</v>
          </cell>
        </row>
        <row r="284">
          <cell r="B284" t="str">
            <v>SP-SU-BAS-CE50-2</v>
          </cell>
          <cell r="C284" t="str">
            <v>62 205</v>
          </cell>
          <cell r="D284" t="str">
            <v>FZZW1010608015</v>
          </cell>
          <cell r="E284" t="str">
            <v>ВЕ Мебель</v>
          </cell>
          <cell r="F284" t="str">
            <v>CABINET FOR WASH-BASIN</v>
          </cell>
          <cell r="G284" t="str">
            <v>(SP-SU-BAS-CE50-2) Тумба п/рак. Напольная 2 ящика: BASIC для CERSANIA 50, белый, Сорт1</v>
          </cell>
        </row>
        <row r="285">
          <cell r="B285" t="str">
            <v>SP-SZ-COL-CM/COL/50</v>
          </cell>
          <cell r="C285" t="str">
            <v>62 394</v>
          </cell>
          <cell r="D285" t="str">
            <v>FZZW1010618065</v>
          </cell>
          <cell r="E285" t="str">
            <v>ВЕ Мебель</v>
          </cell>
          <cell r="F285" t="str">
            <v>CABINET FOR WASH-BASIN</v>
          </cell>
          <cell r="G285" t="str">
            <v>(SP-SZ-COL-CM/COL/50)  Тумба подвесная: COLOUR для COM/COLOR  50, белый, Сорт1</v>
          </cell>
        </row>
        <row r="286">
          <cell r="B286" t="str">
            <v>SP-SZ-COL-CM/COL/60</v>
          </cell>
          <cell r="C286" t="str">
            <v>62 288</v>
          </cell>
          <cell r="D286" t="str">
            <v>FZZW1010598065</v>
          </cell>
          <cell r="E286" t="str">
            <v>ВЕ Мебель</v>
          </cell>
          <cell r="F286" t="str">
            <v>CABINET FOR WASH-BASIN</v>
          </cell>
          <cell r="G286" t="str">
            <v>(SP-SZ-COL-CM/COL/60)  Тумба подвесная: COLOUR для COM/COLOR  60, белый, Сорт1</v>
          </cell>
        </row>
        <row r="287">
          <cell r="B287" t="str">
            <v>SP-SZ-COL-CM/COL/60-P</v>
          </cell>
          <cell r="C287" t="str">
            <v>62 289</v>
          </cell>
          <cell r="D287" t="str">
            <v>FZZW1010635981</v>
          </cell>
          <cell r="E287" t="str">
            <v>ВЕ Мебель</v>
          </cell>
          <cell r="F287" t="str">
            <v>CABINET FOR WASH-BASIN</v>
          </cell>
          <cell r="G287" t="str">
            <v>(SP-SZ-COL-CM/COL/60-P) Тумба подвесная: COLOUR для COM/COLOR  60, белый, Сорт1</v>
          </cell>
        </row>
        <row r="288">
          <cell r="B288" t="str">
            <v>SP-SZ-COL-CM/COL/80</v>
          </cell>
          <cell r="C288" t="str">
            <v>62 395</v>
          </cell>
          <cell r="D288" t="str">
            <v>FZZW1010628065</v>
          </cell>
          <cell r="E288" t="str">
            <v>ВЕ Мебель</v>
          </cell>
          <cell r="F288" t="str">
            <v>CABINET FOR WASH-BASIN</v>
          </cell>
          <cell r="G288" t="str">
            <v>(SP-SZ-COL-CM/COL/80)  Тумба подвесная: COLOUR для COM/COLOR  80, белый, Сорт1</v>
          </cell>
        </row>
        <row r="289">
          <cell r="B289" t="str">
            <v>SP-SZ-LOU-CO60/Wh</v>
          </cell>
          <cell r="C289" t="str">
            <v>62 404</v>
          </cell>
          <cell r="D289" t="str">
            <v>FZZW1010838158</v>
          </cell>
          <cell r="E289" t="str">
            <v>ВЕ Мебель</v>
          </cell>
          <cell r="F289" t="str">
            <v>CABINET FOR WASH-BASIN</v>
          </cell>
          <cell r="G289" t="str">
            <v>(SP-SZ-LOU-CO60/Wh) Тумба п/рак. подвесная: LOUNA для COMO 60, белая, Сорт1</v>
          </cell>
        </row>
        <row r="290">
          <cell r="B290" t="str">
            <v>SP-SZ-LOU-CO80/Wh</v>
          </cell>
          <cell r="C290" t="str">
            <v>62 405</v>
          </cell>
          <cell r="D290" t="str">
            <v>FZZW1010848158</v>
          </cell>
          <cell r="E290" t="str">
            <v>ВЕ Мебель</v>
          </cell>
          <cell r="F290" t="str">
            <v>CABINET FOR WASH-BASIN</v>
          </cell>
          <cell r="G290" t="str">
            <v>(SP-SZ-LOU-CO80/Wh) Тумба п/рак. подвесная: LOUNA для COMO 80, белая, Сорт1</v>
          </cell>
        </row>
        <row r="291">
          <cell r="B291" t="str">
            <v>F-SU-SIDO-ERI50</v>
          </cell>
          <cell r="C291" t="str">
            <v>62 293</v>
          </cell>
          <cell r="D291" t="str">
            <v>FZZW1010808158</v>
          </cell>
          <cell r="E291" t="str">
            <v>ВЕ Мебель</v>
          </cell>
          <cell r="F291" t="str">
            <v>CABINET FOR WASH-BASIN</v>
          </cell>
          <cell r="G291" t="str">
            <v>(F-SU-SIDO-ERI50) Тумба п/раковину: SIDO для ERICA 50, белый, Сорт 1</v>
          </cell>
        </row>
        <row r="292">
          <cell r="B292" t="str">
            <v>F-SU-SIDO-ERI55</v>
          </cell>
          <cell r="C292" t="str">
            <v>62 777</v>
          </cell>
          <cell r="D292" t="str">
            <v>FZZW1011315981</v>
          </cell>
          <cell r="E292" t="str">
            <v>ВЕ Мебель</v>
          </cell>
          <cell r="F292" t="str">
            <v>CABINET FOR WASH-BASIN</v>
          </cell>
          <cell r="G292" t="str">
            <v>(F-SU-SIDO-ERI55) Тумба п/раковину: SIDO для ERICA 55, белый, Сорт1</v>
          </cell>
        </row>
        <row r="293">
          <cell r="B293" t="str">
            <v>F-SZ-SIDO-ERI50</v>
          </cell>
          <cell r="C293" t="str">
            <v>62 939</v>
          </cell>
          <cell r="D293" t="str">
            <v>FZZW1011335981</v>
          </cell>
          <cell r="E293" t="str">
            <v>ВЕ Мебель</v>
          </cell>
          <cell r="F293" t="str">
            <v>CABINET FOR WASH-BASIN</v>
          </cell>
          <cell r="G293" t="str">
            <v>(F-SZ-SIDO-ERI50) Тумба п/рак. подвесная : SIDO для ERICA 50, белый, Сорт 1</v>
          </cell>
        </row>
        <row r="294">
          <cell r="B294" t="str">
            <v>F-SZ-SIDO-ERI55</v>
          </cell>
          <cell r="C294" t="str">
            <v>62 779</v>
          </cell>
          <cell r="D294" t="str">
            <v>FZZW1011295981</v>
          </cell>
          <cell r="E294" t="str">
            <v>ВЕ Мебель</v>
          </cell>
          <cell r="F294" t="str">
            <v>CABINET FOR WASH-BASIN</v>
          </cell>
          <cell r="G294" t="str">
            <v>(F-SZ-SIDO-ERI55) Тумба п/рак. подвесная : SIDO для ERICA 55, белый, Сорт 1</v>
          </cell>
        </row>
        <row r="295">
          <cell r="B295" t="str">
            <v>F-SZ-SIDO-ERI60</v>
          </cell>
          <cell r="C295" t="str">
            <v>62 940</v>
          </cell>
          <cell r="D295" t="str">
            <v>FZZW1011325981</v>
          </cell>
          <cell r="E295" t="str">
            <v>ВЕ Мебель</v>
          </cell>
          <cell r="F295" t="str">
            <v>CABINET FOR WASH-BASIN</v>
          </cell>
          <cell r="G295" t="str">
            <v>(F-SZ-SIDO-ERI60) Тумба п/рак. подвесная : SIDO для ERICA 60, белый, Сорт 1</v>
          </cell>
        </row>
        <row r="296">
          <cell r="B296" t="str">
            <v>F-SZ-BAS-CE60</v>
          </cell>
          <cell r="C296" t="str">
            <v>62 393</v>
          </cell>
          <cell r="D296" t="str">
            <v>FZZW1010645981</v>
          </cell>
          <cell r="E296" t="str">
            <v>ВЕ Мебель</v>
          </cell>
          <cell r="F296" t="str">
            <v>CABINET FOR WASH-BASIN</v>
          </cell>
          <cell r="G296" t="str">
            <v>(F-SZ-BAS-CE60) Тумба п/рак. подвесная: BASIC для CERSANIA 60, белый, Сорт1</v>
          </cell>
        </row>
        <row r="297">
          <cell r="B297" t="str">
            <v>F-SZ-BAS-CE60-1</v>
          </cell>
          <cell r="C297" t="str">
            <v>62 778</v>
          </cell>
          <cell r="D297" t="str">
            <v>FZZW1011287171</v>
          </cell>
          <cell r="E297" t="str">
            <v>ВЕ Мебель</v>
          </cell>
          <cell r="F297" t="str">
            <v>CABINET FOR WASH-BASIN</v>
          </cell>
          <cell r="G297" t="str">
            <v>(F-SZ-BAS-CE60-1) Тумба п/рак. подвесная: BASIC для CERSANIA 60, белый, Сорт1</v>
          </cell>
        </row>
        <row r="298">
          <cell r="B298" t="str">
            <v>F-SZ-BAS-ERI55</v>
          </cell>
          <cell r="C298" t="str">
            <v>62 773</v>
          </cell>
          <cell r="D298" t="str">
            <v>FZZW1010917171</v>
          </cell>
          <cell r="E298" t="str">
            <v>ВЕ Мебель</v>
          </cell>
          <cell r="F298" t="str">
            <v>CABINET FOR WASH-BASIN</v>
          </cell>
          <cell r="G298" t="str">
            <v>(F-SZ-BAS-ERI55) Тумба п/рак. подвесная: BASIC для ERICA 55, белый, Сорт1</v>
          </cell>
        </row>
        <row r="299">
          <cell r="B299" t="str">
            <v>ZP-WS-UM-ETIUDA-KPL</v>
          </cell>
          <cell r="C299" t="str">
            <v>60 715</v>
          </cell>
          <cell r="D299" t="str">
            <v>COAF1000030951</v>
          </cell>
          <cell r="E299" t="str">
            <v>3D</v>
          </cell>
          <cell r="F299" t="str">
            <v>SPARE PARTS</v>
          </cell>
          <cell r="G299" t="str">
            <v>(ZP-WS-UM-ETIUDA-KPL) Запчасть: Комплект кронштейнов для раковины Etiuda, Сорт1</v>
          </cell>
        </row>
        <row r="300">
          <cell r="B300" t="str">
            <v>ZP-SP-BOWL-3</v>
          </cell>
          <cell r="C300" t="str">
            <v>60 712</v>
          </cell>
          <cell r="D300" t="str">
            <v>COAR1007511767</v>
          </cell>
          <cell r="E300" t="str">
            <v>3D</v>
          </cell>
          <cell r="F300" t="str">
            <v>SPARE PARTS</v>
          </cell>
          <cell r="G300" t="str">
            <v>(ZP-SP-BOWL-3) Запчасть: Разделитель потока воды, тип 3, для компактов GRANTA/TRENTO/KORAL/MERIDA/ECO/GEO/PARVA/SPARTA</v>
          </cell>
        </row>
        <row r="301">
          <cell r="B301" t="str">
            <v>ZP-SP-BOWL-2</v>
          </cell>
          <cell r="C301" t="str">
            <v>60 711</v>
          </cell>
          <cell r="D301" t="str">
            <v>COAR1007331767</v>
          </cell>
          <cell r="E301" t="str">
            <v>3D</v>
          </cell>
          <cell r="F301" t="str">
            <v>SPARE PARTS</v>
          </cell>
          <cell r="G301" t="str">
            <v>(ZP-SP-BOWL-2) Запчасть: Разделитель потока воды, тип 2, для подвесных безободковых унитазов</v>
          </cell>
        </row>
        <row r="302">
          <cell r="B302" t="str">
            <v>ZP-SP-BOWL-1</v>
          </cell>
          <cell r="C302" t="str">
            <v>60 710</v>
          </cell>
          <cell r="D302" t="str">
            <v>COAR1007321767</v>
          </cell>
          <cell r="E302" t="str">
            <v>3D</v>
          </cell>
          <cell r="F302" t="str">
            <v>SPARE PARTS</v>
          </cell>
          <cell r="G302" t="str">
            <v>(ZP-SP-BOWL-1) Запчасть: Разделитель потока воды, тип 1, для подвесных ободковых унитазов</v>
          </cell>
        </row>
        <row r="303">
          <cell r="B303" t="str">
            <v>ZP-SK-SEAT-PP-3</v>
          </cell>
          <cell r="C303" t="str">
            <v>60 709</v>
          </cell>
          <cell r="D303" t="str">
            <v>COAR1006841767</v>
          </cell>
          <cell r="E303" t="str">
            <v>3D</v>
          </cell>
          <cell r="F303" t="str">
            <v>SPARE PARTS</v>
          </cell>
          <cell r="G303" t="str">
            <v>(ZP-SK-SEAT-PP-3) Запчасть: Комплект амортизаторов для сиденья и крышки, PP, тип 3, для POLAR/VISTA/BEST</v>
          </cell>
        </row>
        <row r="304">
          <cell r="B304" t="str">
            <v>ZP-SK-SEAT-PP-1</v>
          </cell>
          <cell r="C304" t="str">
            <v>60 707</v>
          </cell>
          <cell r="D304" t="str">
            <v>COAR1006821767</v>
          </cell>
          <cell r="E304" t="str">
            <v>3D</v>
          </cell>
          <cell r="F304" t="str">
            <v>SPARE PARTS</v>
          </cell>
          <cell r="G304" t="str">
            <v>(ZP-SK-SEAT-PP-1) Запчасть: Комплект амортизаторов для сиденья и крышки, PP, тип 1, для KORAL/MERIDA</v>
          </cell>
        </row>
        <row r="305">
          <cell r="B305" t="str">
            <v>ZP-SK-SEAT-DPL-s-2</v>
          </cell>
          <cell r="C305" t="str">
            <v>60 704</v>
          </cell>
          <cell r="D305" t="str">
            <v>COAR1007541767</v>
          </cell>
          <cell r="E305" t="str">
            <v>3D</v>
          </cell>
          <cell r="F305" t="str">
            <v>SPARE PARTS</v>
          </cell>
          <cell r="G305" t="str">
            <v>(ZP-SK-SEAT-DPL-s-2) Запчасть: Комплект амортизаторов для сиденья и крышки, DPL slim, тип 2, для DELFI/COLOUR/CARINA</v>
          </cell>
        </row>
        <row r="306">
          <cell r="B306" t="str">
            <v>ZP-SK-SEAT-DPL-s-1</v>
          </cell>
          <cell r="C306" t="str">
            <v>60 703</v>
          </cell>
          <cell r="D306" t="str">
            <v>COAR1007311767</v>
          </cell>
          <cell r="E306" t="str">
            <v>3D</v>
          </cell>
          <cell r="F306" t="str">
            <v>SPARE PARTS</v>
          </cell>
          <cell r="G306" t="str">
            <v>(ZP-SK-SEAT-DPL-s-1) Запчасть: Комплект амортизаторов для сиденья и крышки, DPL slim, тип 1, для CITY</v>
          </cell>
        </row>
        <row r="307">
          <cell r="B307" t="str">
            <v>ZP-SK-SEAT-DPL-4</v>
          </cell>
          <cell r="C307" t="str">
            <v>60 700</v>
          </cell>
          <cell r="D307" t="str">
            <v>COAR1007531767</v>
          </cell>
          <cell r="E307" t="str">
            <v>3D</v>
          </cell>
          <cell r="F307" t="str">
            <v>SPARE PARTS</v>
          </cell>
          <cell r="G307" t="str">
            <v>(ZP-SK-SEAT-DPL-4) Запчасть: Комплект амортизаторов для сиденья и крышки, DPL, тип 4, для PARVA/COLOUR/CARINA</v>
          </cell>
        </row>
        <row r="308">
          <cell r="B308" t="str">
            <v>ZP-SK-SEAT-DPL-3</v>
          </cell>
          <cell r="C308" t="str">
            <v>60 699</v>
          </cell>
          <cell r="D308" t="str">
            <v>COAR1007301767</v>
          </cell>
          <cell r="E308" t="str">
            <v>3D</v>
          </cell>
          <cell r="F308" t="str">
            <v>SPARE PARTS</v>
          </cell>
          <cell r="G308" t="str">
            <v>(ZP-SK-SEAT-DPL-3) Запчасть: Комплект амортизаторов для сиденья и крышки, DPL, тип 3, для NATURE/ARTECO(мет. крепление)</v>
          </cell>
        </row>
        <row r="309">
          <cell r="B309" t="str">
            <v>ZP-SK-SEAT-DPL-2</v>
          </cell>
          <cell r="C309" t="str">
            <v>60 698</v>
          </cell>
          <cell r="D309" t="str">
            <v>COAR1007291767</v>
          </cell>
          <cell r="E309" t="str">
            <v>3D</v>
          </cell>
          <cell r="F309" t="str">
            <v>SPARE PARTS</v>
          </cell>
          <cell r="G309" t="str">
            <v>(ZP-SK-SEAT-DPL-2) Запчасть: Комплект амортизаторов для сиденья и крышки, DPL, тип 2, для STREET FUSION</v>
          </cell>
        </row>
        <row r="310">
          <cell r="B310" t="str">
            <v>ZP-SK-SEAT-DPL-1</v>
          </cell>
          <cell r="C310" t="str">
            <v>60 697</v>
          </cell>
          <cell r="D310" t="str">
            <v>COAR1007281767</v>
          </cell>
          <cell r="E310" t="str">
            <v>3D</v>
          </cell>
          <cell r="F310" t="str">
            <v>SPARE PARTS</v>
          </cell>
          <cell r="G310" t="str">
            <v>(ZP-SK-SEAT-DPL-1) Запчасть: Комплект амортизаторов для сиденья и крышки, DPL, тип 1, для ARTECO</v>
          </cell>
        </row>
        <row r="311">
          <cell r="B311" t="str">
            <v>ZP-SK-SEAT-DP/DPL-3</v>
          </cell>
          <cell r="C311" t="str">
            <v>60 696</v>
          </cell>
          <cell r="D311" t="str">
            <v>COAR1006931767</v>
          </cell>
          <cell r="E311" t="str">
            <v>3D</v>
          </cell>
          <cell r="F311" t="str">
            <v>SPARE PARTS</v>
          </cell>
          <cell r="G311" t="str">
            <v>(ZP-SK-SEAT-DP/DPL-3) Запчасть: Комплект амортизаторов для сиденья и крышки, DP/DPL, тип 3, для EKO</v>
          </cell>
        </row>
        <row r="312">
          <cell r="B312" t="str">
            <v>ZP-SK-SEAT-DP/DPL-2</v>
          </cell>
          <cell r="C312" t="str">
            <v>60 695</v>
          </cell>
          <cell r="D312" t="str">
            <v>COAR1006921767</v>
          </cell>
          <cell r="E312" t="str">
            <v>3D</v>
          </cell>
          <cell r="F312" t="str">
            <v>SPARE PARTS</v>
          </cell>
          <cell r="G312" t="str">
            <v>(ZP-SK-SEAT-DP/DPL-2) Запчасть: Комплект амортизаторов для сиденья и крышки, DP/DPL, тип 2, для LAIMA</v>
          </cell>
        </row>
        <row r="313">
          <cell r="B313" t="str">
            <v>ZP-SK-SEAT-DP/DPL-1</v>
          </cell>
          <cell r="C313" t="str">
            <v>60 694</v>
          </cell>
          <cell r="D313" t="str">
            <v>COAR1006811767</v>
          </cell>
          <cell r="E313" t="str">
            <v>3D</v>
          </cell>
          <cell r="F313" t="str">
            <v>SPARE PARTS</v>
          </cell>
          <cell r="G313" t="str">
            <v>(ZP-SK-SEAT-DP/DPL-1) Запчасть: Комплект амортизаторов для сиденья и крышки, DP/DPL, тип 1, для TRENTO</v>
          </cell>
        </row>
        <row r="314">
          <cell r="B314" t="str">
            <v>ZP-RI-VEC-WMK</v>
          </cell>
          <cell r="C314" t="str">
            <v>60 693</v>
          </cell>
          <cell r="D314" t="str">
            <v>COAR1007231767</v>
          </cell>
          <cell r="E314" t="str">
            <v>3D</v>
          </cell>
          <cell r="F314" t="str">
            <v>SPARE PARTS</v>
          </cell>
          <cell r="G314" t="str">
            <v>(ZP-RI-VEC-WMK) Запчасть: Рама металлическая VECTOR, с монтажным комплектом</v>
          </cell>
        </row>
        <row r="315">
          <cell r="B315" t="str">
            <v>ZP-RI-LINK-PRO-WMK</v>
          </cell>
          <cell r="C315" t="str">
            <v>60 692</v>
          </cell>
          <cell r="D315" t="str">
            <v>COAR1007251767</v>
          </cell>
          <cell r="E315" t="str">
            <v>3D</v>
          </cell>
          <cell r="F315" t="str">
            <v>SPARE PARTS</v>
          </cell>
          <cell r="G315" t="str">
            <v>(ZP-RI-LINK-PRO-WMK) Запчасть: Рама металлическая LINK PRO, с монтажным комплектом</v>
          </cell>
        </row>
        <row r="316">
          <cell r="B316" t="str">
            <v>ZP-RI-LEN-WMK</v>
          </cell>
          <cell r="C316" t="str">
            <v>60 691</v>
          </cell>
          <cell r="D316" t="str">
            <v>COAR1007241767</v>
          </cell>
          <cell r="E316" t="str">
            <v>3D</v>
          </cell>
          <cell r="F316" t="str">
            <v>SPARE PARTS</v>
          </cell>
          <cell r="G316" t="str">
            <v>(ZP-RI-LEN-WMK) Запчасть: Рама металлическая LEON NEW, с монтажным комплектом</v>
          </cell>
        </row>
        <row r="317">
          <cell r="B317" t="str">
            <v>ZP-PROT-BUT-BOX-1</v>
          </cell>
          <cell r="C317" t="str">
            <v>60 690</v>
          </cell>
          <cell r="D317" t="str">
            <v>COAR1006801767</v>
          </cell>
          <cell r="E317" t="str">
            <v>3D</v>
          </cell>
          <cell r="F317" t="str">
            <v>SPARE PARTS</v>
          </cell>
          <cell r="G317" t="str">
            <v>(ZP-PROT-BUT-BOX-1) Запчасть: защитный короб для кнопки, LEON, тип1</v>
          </cell>
        </row>
        <row r="318">
          <cell r="B318" t="str">
            <v>ZP-NOGA-KPL2/Cm</v>
          </cell>
          <cell r="C318" t="str">
            <v>62 879</v>
          </cell>
          <cell r="D318" t="str">
            <v>FZAL1000593542</v>
          </cell>
          <cell r="E318" t="str">
            <v>3D</v>
          </cell>
          <cell r="F318" t="str">
            <v>SPARE PARTS</v>
          </cell>
          <cell r="G318" t="str">
            <v>(ZP-NOGA-KPL2/Cm) Запчасть: Ножки для мебели 2 шт., универсальные, INOX, Сорт1</v>
          </cell>
        </row>
        <row r="319">
          <cell r="B319" t="str">
            <v>ZP-NOGA-KPL2</v>
          </cell>
          <cell r="C319" t="str">
            <v>62 878</v>
          </cell>
          <cell r="D319" t="str">
            <v>FZAL1000583542</v>
          </cell>
          <cell r="E319" t="str">
            <v>3D</v>
          </cell>
          <cell r="F319" t="str">
            <v>SPARE PARTS</v>
          </cell>
          <cell r="G319" t="str">
            <v>(ZP-NOGA-KPL2) Запчасть: Ножки для мебели 2 шт., универсальные, белый, Сорт1</v>
          </cell>
        </row>
        <row r="320">
          <cell r="B320" t="str">
            <v>ZP-MNG-FRAME-4</v>
          </cell>
          <cell r="C320" t="str">
            <v>60 686</v>
          </cell>
          <cell r="D320" t="str">
            <v>COAR1007451767</v>
          </cell>
          <cell r="E320" t="str">
            <v>3D</v>
          </cell>
          <cell r="F320" t="str">
            <v>SPARE PARTS</v>
          </cell>
          <cell r="G320" t="str">
            <v>(ZP-MNG-FRAME-4) Запчасть: Монтажный комплект, тип 4, для рамы инсталяции LEON</v>
          </cell>
        </row>
        <row r="321">
          <cell r="B321" t="str">
            <v>ZP-MNG-FRAME-3</v>
          </cell>
          <cell r="C321" t="str">
            <v>60 685</v>
          </cell>
          <cell r="D321" t="str">
            <v>COAR1007121767</v>
          </cell>
          <cell r="E321" t="str">
            <v>3D</v>
          </cell>
          <cell r="F321" t="str">
            <v>SPARE PARTS</v>
          </cell>
          <cell r="G321" t="str">
            <v>(ZP-MNG-FRAME-3) Запчасть: Монтажный комплект, тип 3, для рамы инсталяции VECTOR</v>
          </cell>
        </row>
        <row r="322">
          <cell r="B322" t="str">
            <v>ZP-MNG-FRAME-2</v>
          </cell>
          <cell r="C322" t="str">
            <v>60 684</v>
          </cell>
          <cell r="D322" t="str">
            <v>COAR1007111767</v>
          </cell>
          <cell r="E322" t="str">
            <v>3D</v>
          </cell>
          <cell r="F322" t="str">
            <v>SPARE PARTS</v>
          </cell>
          <cell r="G322" t="str">
            <v>(ZP-MNG-FRAME-2) Запчасть: Монтажный комплект, тип 2, для рамы инсталяции LINK PRO</v>
          </cell>
        </row>
        <row r="323">
          <cell r="B323" t="str">
            <v>ZP-MNG-FRAME-1</v>
          </cell>
          <cell r="C323" t="str">
            <v>60 683</v>
          </cell>
          <cell r="D323" t="str">
            <v>COAR1007101767</v>
          </cell>
          <cell r="E323" t="str">
            <v>3D</v>
          </cell>
          <cell r="F323" t="str">
            <v>SPARE PARTS</v>
          </cell>
          <cell r="G323" t="str">
            <v>(ZP-MNG-FRAME-1) Запчасть: Монтажный комплект, тип 1, для рамы инсталяции LEON NEW</v>
          </cell>
        </row>
        <row r="324">
          <cell r="B324" t="str">
            <v>ZP-MCL-DPL-s-3</v>
          </cell>
          <cell r="C324" t="str">
            <v>60 682</v>
          </cell>
          <cell r="D324" t="str">
            <v>COAR1007091767</v>
          </cell>
          <cell r="E324" t="str">
            <v>3D</v>
          </cell>
          <cell r="F324" t="str">
            <v>SPARE PARTS</v>
          </cell>
          <cell r="G324" t="str">
            <v>(ZP-MCL-DPL-s-3) Запчасть: Микролифт сиденья DPL slim, тип 3, для DELFI</v>
          </cell>
        </row>
        <row r="325">
          <cell r="B325" t="str">
            <v>ZP-MCL-DPL-s-2</v>
          </cell>
          <cell r="C325" t="str">
            <v>60 681</v>
          </cell>
          <cell r="D325" t="str">
            <v>COAR1007081767</v>
          </cell>
          <cell r="E325" t="str">
            <v>3D</v>
          </cell>
          <cell r="F325" t="str">
            <v>SPARE PARTS</v>
          </cell>
          <cell r="G325" t="str">
            <v>(ZP-MCL-DPL-s-2) Запчасть: Микролифт сиденья DPL slim, тип 2, для CARINA</v>
          </cell>
        </row>
        <row r="326">
          <cell r="B326" t="str">
            <v>ZP-MCL-DPL-s-1</v>
          </cell>
          <cell r="C326" t="str">
            <v>60 680</v>
          </cell>
          <cell r="D326" t="str">
            <v>COAR1007071767</v>
          </cell>
          <cell r="E326" t="str">
            <v>3D</v>
          </cell>
          <cell r="F326" t="str">
            <v>SPARE PARTS</v>
          </cell>
          <cell r="G326" t="str">
            <v>(ZP-MCL-DPL-s-1) Запчасть: Микролифт сиденья DPL slim, тип 1, для CITY</v>
          </cell>
        </row>
        <row r="327">
          <cell r="B327" t="str">
            <v>ZP-MCL-DPL-5</v>
          </cell>
          <cell r="C327" t="str">
            <v>60 679</v>
          </cell>
          <cell r="D327" t="str">
            <v>COAR1007061767</v>
          </cell>
          <cell r="E327" t="str">
            <v>3D</v>
          </cell>
          <cell r="F327" t="str">
            <v>SPARE PARTS</v>
          </cell>
          <cell r="G327" t="str">
            <v>(ZP-MCL-DPL-5) Запчасть: Микролифт сиденья DPL, тип 5, для COLOUR</v>
          </cell>
        </row>
        <row r="328">
          <cell r="B328" t="str">
            <v>ZP-MCL-DPL-4</v>
          </cell>
          <cell r="C328" t="str">
            <v>60 678</v>
          </cell>
          <cell r="D328" t="str">
            <v>COAR1007051767</v>
          </cell>
          <cell r="E328" t="str">
            <v>3D</v>
          </cell>
          <cell r="F328" t="str">
            <v>SPARE PARTS</v>
          </cell>
          <cell r="G328" t="str">
            <v>(ZP-MCL-DPL-4) Запчасть: Микролифт сиденья DPL, тип 4, для PARVA</v>
          </cell>
        </row>
        <row r="329">
          <cell r="B329" t="str">
            <v>ZP-MCL-DPL-3</v>
          </cell>
          <cell r="C329" t="str">
            <v>60 677</v>
          </cell>
          <cell r="D329" t="str">
            <v>COAR1007041767</v>
          </cell>
          <cell r="E329" t="str">
            <v>3D</v>
          </cell>
          <cell r="F329" t="str">
            <v>SPARE PARTS</v>
          </cell>
          <cell r="G329" t="str">
            <v>(ZP-MCL-DPL-3) Запчасть: Микролифт сиденья DPL, тип 3, для CARINA/NATURE</v>
          </cell>
        </row>
        <row r="330">
          <cell r="B330" t="str">
            <v>ZP-MCL-DPL-2</v>
          </cell>
          <cell r="C330" t="str">
            <v>60 676</v>
          </cell>
          <cell r="D330" t="str">
            <v>COAR1007031767</v>
          </cell>
          <cell r="E330" t="str">
            <v>3D</v>
          </cell>
          <cell r="F330" t="str">
            <v>SPARE PARTS</v>
          </cell>
          <cell r="G330" t="str">
            <v>(ZP-MCL-DPL-2) Запчасть: Микролифт сиденья DPL, тип 2, для STREET FUSION</v>
          </cell>
        </row>
        <row r="331">
          <cell r="B331" t="str">
            <v>ZP-MCL-DPL-1</v>
          </cell>
          <cell r="C331" t="str">
            <v>60 675</v>
          </cell>
          <cell r="D331" t="str">
            <v>COAR1007021767</v>
          </cell>
          <cell r="E331" t="str">
            <v>3D</v>
          </cell>
          <cell r="F331" t="str">
            <v>SPARE PARTS</v>
          </cell>
          <cell r="G331" t="str">
            <v>(ZP-MCL-DPL-1) Запчасть: Микролифт сиденья DPL, тип 1, для ARTECO</v>
          </cell>
        </row>
        <row r="332">
          <cell r="B332" t="str">
            <v>ZP-MCL-DP-2</v>
          </cell>
          <cell r="C332" t="str">
            <v>60 674</v>
          </cell>
          <cell r="D332" t="str">
            <v>COAR1007011767</v>
          </cell>
          <cell r="E332" t="str">
            <v>3D</v>
          </cell>
          <cell r="F332" t="str">
            <v>SPARE PARTS</v>
          </cell>
          <cell r="G332" t="str">
            <v>(ZP-MCL-DP-2) Запчасть: Микролифт сиденья DPL, тип 2, для LAIMA</v>
          </cell>
        </row>
        <row r="333">
          <cell r="B333" t="str">
            <v>ZP-MCL-DP-1</v>
          </cell>
          <cell r="C333" t="str">
            <v>60 673</v>
          </cell>
          <cell r="D333" t="str">
            <v>COAR1007001767</v>
          </cell>
          <cell r="E333" t="str">
            <v>3D</v>
          </cell>
          <cell r="F333" t="str">
            <v>SPARE PARTS</v>
          </cell>
          <cell r="G333" t="str">
            <v>(ZP-MCL-DP-1) Запчасть: Микролифт сиденья DPL, тип 1, для EKO</v>
          </cell>
        </row>
        <row r="334">
          <cell r="B334" t="str">
            <v>ZP-LINK-PRO-TANK-SP</v>
          </cell>
          <cell r="C334" t="str">
            <v>60 672</v>
          </cell>
          <cell r="D334" t="str">
            <v>COAR1006791767</v>
          </cell>
          <cell r="E334" t="str">
            <v>3D</v>
          </cell>
          <cell r="F334" t="str">
            <v>SPARE PARTS</v>
          </cell>
          <cell r="G334" t="str">
            <v>(ZP-LINK-PRO-TANK-SP) Запчасть: Бачок для инсталл. LINK PRO укомплектованный</v>
          </cell>
        </row>
        <row r="335">
          <cell r="B335" t="str">
            <v>ZP-LEN/VEC-TANK-SP</v>
          </cell>
          <cell r="C335" t="str">
            <v>60 671</v>
          </cell>
          <cell r="D335" t="str">
            <v>COAR1006781767</v>
          </cell>
          <cell r="E335" t="str">
            <v>3D</v>
          </cell>
          <cell r="F335" t="str">
            <v>SPARE PARTS</v>
          </cell>
          <cell r="G335" t="str">
            <v>(ZP-LEN/VEC-TANK-SP) Запчасть: Бачок для инсталл. LEON NEW/VECTOR укомплектованный</v>
          </cell>
        </row>
        <row r="336">
          <cell r="B336" t="str">
            <v>ZP-KF-LEON</v>
          </cell>
          <cell r="C336" t="str">
            <v>60 670</v>
          </cell>
          <cell r="D336" t="str">
            <v>COAR1007441767</v>
          </cell>
          <cell r="E336" t="str">
            <v>3D</v>
          </cell>
          <cell r="F336" t="str">
            <v>SPARE PARTS</v>
          </cell>
          <cell r="G336" t="str">
            <v>(ZP-KF-LEON) Запчасть: Комплект рам для инсталяции LEON</v>
          </cell>
        </row>
        <row r="337">
          <cell r="B337" t="str">
            <v>ZP-HFTH-12</v>
          </cell>
          <cell r="C337" t="str">
            <v>60 666</v>
          </cell>
          <cell r="D337" t="str">
            <v>COAR1005277022</v>
          </cell>
          <cell r="E337" t="str">
            <v>3D</v>
          </cell>
          <cell r="F337" t="str">
            <v>SPARE PARTS</v>
          </cell>
          <cell r="G337" t="str">
            <v>(ZP-HFTS-H-12) Запчасть: Микролифт/H-12 для крышки COLOUR, сорт1</v>
          </cell>
        </row>
        <row r="338">
          <cell r="B338" t="str">
            <v>ZP-HFTH-08</v>
          </cell>
          <cell r="C338" t="str">
            <v>60 665</v>
          </cell>
          <cell r="D338" t="str">
            <v>COAR1005267022</v>
          </cell>
          <cell r="E338" t="str">
            <v>3D</v>
          </cell>
          <cell r="F338" t="str">
            <v>SPARE PARTS</v>
          </cell>
          <cell r="G338" t="str">
            <v>(ZP-HFTS-H-08) Запчасть: Микролифт/H-08 для крышки PARVA, сорт1</v>
          </cell>
        </row>
        <row r="339">
          <cell r="B339" t="str">
            <v>ZP-HFTH-07</v>
          </cell>
          <cell r="C339" t="str">
            <v>60 664</v>
          </cell>
          <cell r="D339" t="str">
            <v>COAR1003787022</v>
          </cell>
          <cell r="E339" t="str">
            <v>3D</v>
          </cell>
          <cell r="F339" t="str">
            <v>SPARE PARTS</v>
          </cell>
          <cell r="G339" t="str">
            <v>(ZP-HFTS-H-07) Запчасть: Микролифт/H-07 для крышек CARINA и NATURE, сорт1</v>
          </cell>
        </row>
        <row r="340">
          <cell r="B340" t="str">
            <v>ZP-GDS-BUT-INS-1</v>
          </cell>
          <cell r="C340" t="str">
            <v>60 662</v>
          </cell>
          <cell r="D340" t="str">
            <v>COAR1007141767</v>
          </cell>
          <cell r="E340" t="str">
            <v>3D</v>
          </cell>
          <cell r="F340" t="str">
            <v>SPARE PARTS</v>
          </cell>
          <cell r="G340" t="str">
            <v>(ZP-GDS-BUT-INS-1) Запчасть: Комплект направляющих кнопки, тип 1, для инсталляции, LEON NEW/VECTOR/LINK PRO</v>
          </cell>
        </row>
        <row r="341">
          <cell r="B341" t="str">
            <v>ZP-GAS-WHB</v>
          </cell>
          <cell r="C341" t="str">
            <v>60 661</v>
          </cell>
          <cell r="D341" t="str">
            <v>COAR1006901767</v>
          </cell>
          <cell r="E341" t="str">
            <v>3D</v>
          </cell>
          <cell r="F341" t="str">
            <v>SPARE PARTS</v>
          </cell>
          <cell r="G341" t="str">
            <v>(ZP-GAS-WHB) Запчасть: Прокладка-шумоизоляция для подвесного унитаза</v>
          </cell>
        </row>
        <row r="342">
          <cell r="B342" t="str">
            <v>ZP-GAS-CIS-BOWL-EN-2</v>
          </cell>
          <cell r="C342" t="str">
            <v>60 660</v>
          </cell>
          <cell r="D342" t="str">
            <v>COAR1006881767</v>
          </cell>
          <cell r="E342" t="str">
            <v>3D</v>
          </cell>
          <cell r="F342" t="str">
            <v>SPARE PARTS</v>
          </cell>
          <cell r="G342" t="str">
            <v>(ZP-GAS-CIS-BOWL-EN-2) Запчасть: Прокладка между бачком и унитазом, EN, тип 2, для KORAL/TRENTO/GEO/PARVA/SPARTA/YALLA/FAST/JUST</v>
          </cell>
        </row>
        <row r="343">
          <cell r="B343" t="str">
            <v>ZP-GAS-CIS-BOWL-EN-1</v>
          </cell>
          <cell r="C343" t="str">
            <v>60 659</v>
          </cell>
          <cell r="D343" t="str">
            <v>COAR1006871767</v>
          </cell>
          <cell r="E343" t="str">
            <v>3D</v>
          </cell>
          <cell r="F343" t="str">
            <v>SPARE PARTS</v>
          </cell>
          <cell r="G343" t="str">
            <v>(ZP-GAS-CIS-BOWL-EN-1) Запчасть: Прокладка между бачком и унитазом, EN, тип 1, для BEST/HIT/GRANTA/NICK/VISTA/ERICA/RICH/VIVA</v>
          </cell>
        </row>
        <row r="344">
          <cell r="B344" t="str">
            <v>ZP-GAS-CIS-BOWL-EC-1</v>
          </cell>
          <cell r="C344" t="str">
            <v>60 658</v>
          </cell>
          <cell r="D344" t="str">
            <v>COAR1007221767</v>
          </cell>
          <cell r="E344" t="str">
            <v>3D</v>
          </cell>
          <cell r="F344" t="str">
            <v>SPARE PARTS</v>
          </cell>
          <cell r="G344" t="str">
            <v>(ZP-GAS-CIS-BOWL-EC-1) Запчасть: Прокладка между бачком и унитазом, EC, тип 1, для NATURE/CARINA/CITY/STREET FUSION</v>
          </cell>
        </row>
        <row r="345">
          <cell r="B345" t="str">
            <v>ZP-FK-SEAT-PP-3</v>
          </cell>
          <cell r="C345" t="str">
            <v>60 650</v>
          </cell>
          <cell r="D345" t="str">
            <v>COAR1007481767</v>
          </cell>
          <cell r="E345" t="str">
            <v>3D</v>
          </cell>
          <cell r="F345" t="str">
            <v>SPARE PARTS</v>
          </cell>
          <cell r="G345" t="str">
            <v>(ZP-FK-SEAT-PP-3) Запчасть: Набор креплений сиденья PP к унитазу, тип 3, для TOP</v>
          </cell>
        </row>
        <row r="346">
          <cell r="B346" t="str">
            <v>ZP-FK-SEAT-PP-2</v>
          </cell>
          <cell r="C346" t="str">
            <v>60 649</v>
          </cell>
          <cell r="D346" t="str">
            <v>COAR1007471767</v>
          </cell>
          <cell r="E346" t="str">
            <v>3D</v>
          </cell>
          <cell r="F346" t="str">
            <v>SPARE PARTS</v>
          </cell>
          <cell r="G346" t="str">
            <v>(ZP-FK-SEAT-PP-2) Запчасть: Набор креплений сиденья PP к унитазу, тип 2, для HIT/ERICA/NICK</v>
          </cell>
        </row>
        <row r="347">
          <cell r="B347" t="str">
            <v>ZP-FK-SEAT-PP-1</v>
          </cell>
          <cell r="C347" t="str">
            <v>60 648</v>
          </cell>
          <cell r="D347" t="str">
            <v>COAR1007461767</v>
          </cell>
          <cell r="E347" t="str">
            <v>3D</v>
          </cell>
          <cell r="F347" t="str">
            <v>SPARE PARTS</v>
          </cell>
          <cell r="G347" t="str">
            <v>(ZP-FK-SEAT-PP-1) Запчасть: Набор креплений сиденья PP к унитазу, тип 1, для KORAL/MERIDA</v>
          </cell>
        </row>
        <row r="348">
          <cell r="B348" t="str">
            <v>ZP-FK-SEAT-DPL-s-2</v>
          </cell>
          <cell r="C348" t="str">
            <v>60 646</v>
          </cell>
          <cell r="D348" t="str">
            <v>COAR1007181767</v>
          </cell>
          <cell r="E348" t="str">
            <v>3D</v>
          </cell>
          <cell r="F348" t="str">
            <v>SPARE PARTS</v>
          </cell>
          <cell r="G348" t="str">
            <v>(ZP-FK-SEAT-DPL-s-2) Запчасть: Набор креплений сиденья DPL slim к унитазу, тип 2, для DELFI</v>
          </cell>
        </row>
        <row r="349">
          <cell r="B349" t="str">
            <v>ZP-FK-SEAT-DPL-s-1</v>
          </cell>
          <cell r="C349" t="str">
            <v>60 645</v>
          </cell>
          <cell r="D349" t="str">
            <v>COAR1007191767</v>
          </cell>
          <cell r="E349" t="str">
            <v>3D</v>
          </cell>
          <cell r="F349" t="str">
            <v>SPARE PARTS</v>
          </cell>
          <cell r="G349" t="str">
            <v>(ZP-FK-SEAT-DPL-s-1) Запчасть: Набор креплений сиденья DPL slim к унитазу, тип 1, для CITY/CARINA</v>
          </cell>
        </row>
        <row r="350">
          <cell r="B350" t="str">
            <v>ZP-FK-SEAT-DPL-4</v>
          </cell>
          <cell r="C350" t="str">
            <v>60 644</v>
          </cell>
          <cell r="D350" t="str">
            <v>COAR1007201767</v>
          </cell>
          <cell r="E350" t="str">
            <v>3D</v>
          </cell>
          <cell r="F350" t="str">
            <v>SPARE PARTS</v>
          </cell>
          <cell r="G350" t="str">
            <v>(ZP-FK-SEAT-DPL-4) Запчасть: Набор креплений сиденья DPL к унитазу, тип 4, для STREET FUSION</v>
          </cell>
        </row>
        <row r="351">
          <cell r="B351" t="str">
            <v>ZP-FK-SEAT-DPL-3</v>
          </cell>
          <cell r="C351" t="str">
            <v>60 643</v>
          </cell>
          <cell r="D351" t="str">
            <v>COAR1007171767</v>
          </cell>
          <cell r="E351" t="str">
            <v>3D</v>
          </cell>
          <cell r="F351" t="str">
            <v>SPARE PARTS</v>
          </cell>
          <cell r="G351" t="str">
            <v>(ZP-FK-SEAT-DPL-3) Запчасть: Набор креплений сиденья DPL к унитазу, тип 3, для COLOUR</v>
          </cell>
        </row>
        <row r="352">
          <cell r="B352" t="str">
            <v>ZP-FK-SEAT-DPL-2</v>
          </cell>
          <cell r="C352" t="str">
            <v>60 642</v>
          </cell>
          <cell r="D352" t="str">
            <v>COAR1007161767</v>
          </cell>
          <cell r="E352" t="str">
            <v>3D</v>
          </cell>
          <cell r="F352" t="str">
            <v>SPARE PARTS</v>
          </cell>
          <cell r="G352" t="str">
            <v>(ZP-FK-SEAT-DPL-2) Запчасть: Набор креплений сиденья DPL к унитазу, тип 2, для CARINA/PARVA/NATURE</v>
          </cell>
        </row>
        <row r="353">
          <cell r="B353" t="str">
            <v>ZP-FK-SEAT-DPL-1</v>
          </cell>
          <cell r="C353" t="str">
            <v>60 641</v>
          </cell>
          <cell r="D353" t="str">
            <v>COAR1007151767</v>
          </cell>
          <cell r="E353" t="str">
            <v>3D</v>
          </cell>
          <cell r="F353" t="str">
            <v>SPARE PARTS</v>
          </cell>
          <cell r="G353" t="str">
            <v>(ZP-FK-SEAT-DPL-1) Запчасть: Набор креплений сиденья DPL к унитазу, тип 1, для ARTECO</v>
          </cell>
        </row>
        <row r="354">
          <cell r="B354" t="str">
            <v>ZP-FK-SEAT-DP-4</v>
          </cell>
          <cell r="C354" t="str">
            <v>60 640</v>
          </cell>
          <cell r="D354" t="str">
            <v>COAR1007501767</v>
          </cell>
          <cell r="E354" t="str">
            <v>3D</v>
          </cell>
          <cell r="F354" t="str">
            <v>SPARE PARTS</v>
          </cell>
          <cell r="G354" t="str">
            <v>(ZP-FK-SEAT-DP-4) Запчасть: Набор креплений сиденья DP к унитазу, тип 4, для EKO</v>
          </cell>
        </row>
        <row r="355">
          <cell r="B355" t="str">
            <v>ZP-FK-SEAT-DP-3</v>
          </cell>
          <cell r="C355" t="str">
            <v>60 639</v>
          </cell>
          <cell r="D355" t="str">
            <v>COAR1007491767</v>
          </cell>
          <cell r="E355" t="str">
            <v>3D</v>
          </cell>
          <cell r="F355" t="str">
            <v>SPARE PARTS</v>
          </cell>
          <cell r="G355" t="str">
            <v>(ZP-FK-SEAT-DP-3) Запчасть: Набор креплений сиденья DP к унитазу, тип 3, для TRENTO</v>
          </cell>
        </row>
        <row r="356">
          <cell r="B356" t="str">
            <v>ZP-FK-SEAT-DP-2</v>
          </cell>
          <cell r="C356" t="str">
            <v>60 638</v>
          </cell>
          <cell r="D356" t="str">
            <v>COAR1006971767</v>
          </cell>
          <cell r="E356" t="str">
            <v>3D</v>
          </cell>
          <cell r="F356" t="str">
            <v>SPARE PARTS</v>
          </cell>
          <cell r="G356" t="str">
            <v>(ZP-FK-SEAT-DP-2) Запчасть: Набор креплений сиденья DP к унитазу, тип 2, для ARTECO</v>
          </cell>
        </row>
        <row r="357">
          <cell r="B357" t="str">
            <v>ZP-FK-SEAT-DP-1</v>
          </cell>
          <cell r="C357" t="str">
            <v>60 637</v>
          </cell>
          <cell r="D357" t="str">
            <v>COAR1006961767</v>
          </cell>
          <cell r="E357" t="str">
            <v>3D</v>
          </cell>
          <cell r="F357" t="str">
            <v>SPARE PARTS</v>
          </cell>
          <cell r="G357" t="str">
            <v>(ZP-FK-SEAT-DP-1) Запчасть: Набор креплений сиденья DP к унитазу, тип 1, для PARVA</v>
          </cell>
        </row>
        <row r="358">
          <cell r="B358" t="str">
            <v>ZP-FK-SB-MK-EC-1</v>
          </cell>
          <cell r="C358" t="str">
            <v>60 636</v>
          </cell>
          <cell r="D358" t="str">
            <v>COAR1006951767</v>
          </cell>
          <cell r="E358" t="str">
            <v>3D</v>
          </cell>
          <cell r="F358" t="str">
            <v>SPARE PARTS</v>
          </cell>
          <cell r="G358" t="str">
            <v>(ZP-FK-SB-MK-EC-1) Запчасть: Комплект креплений бачка к унитазу, EC, тип 1, для NATURE/CARINA/CITY/STREET FUSION</v>
          </cell>
        </row>
        <row r="359">
          <cell r="B359" t="str">
            <v>ZP-FK-SB-INS-1</v>
          </cell>
          <cell r="C359" t="str">
            <v>60 635</v>
          </cell>
          <cell r="D359" t="str">
            <v>COAR1007131767</v>
          </cell>
          <cell r="E359" t="str">
            <v>3D</v>
          </cell>
          <cell r="F359" t="str">
            <v>SPARE PARTS</v>
          </cell>
          <cell r="G359" t="str">
            <v>(ZP-FK-SB-INS-1) Запчасть: Набор фитингов для подвода воды к бачку, тип 1, для инсталляции, LEON NEW/VECTOR/LINK PRO</v>
          </cell>
        </row>
        <row r="360">
          <cell r="B360" t="str">
            <v>ZP-FK-DP-INS-1</v>
          </cell>
          <cell r="C360" t="str">
            <v>60 634</v>
          </cell>
          <cell r="D360" t="str">
            <v>COAR1007391767</v>
          </cell>
          <cell r="E360" t="str">
            <v>3D</v>
          </cell>
          <cell r="F360" t="str">
            <v>SPARE PARTS</v>
          </cell>
          <cell r="G360" t="str">
            <v>(ZP-FK-DP-INS-1) Запчасть: Комплект креплений для сливной трубы, тип 1, для инсталяции, LINK PRO</v>
          </cell>
        </row>
        <row r="361">
          <cell r="B361" t="str">
            <v>ZP-FK-DK-INS-1</v>
          </cell>
          <cell r="C361" t="str">
            <v>60 632</v>
          </cell>
          <cell r="D361" t="str">
            <v>COAR1007381767</v>
          </cell>
          <cell r="E361" t="str">
            <v>3D</v>
          </cell>
          <cell r="F361" t="str">
            <v>SPARE PARTS</v>
          </cell>
          <cell r="G361" t="str">
            <v>(ZP-FK-DK-INS-1) Запчасть: Комплект креплений для сливного колена 90/110, с винтами, тип 1, для инсталяции, LEON NEW/VECTOR/LINK</v>
          </cell>
        </row>
        <row r="362">
          <cell r="B362" t="str">
            <v>ZP-FK-BUT-INS-1</v>
          </cell>
          <cell r="C362" t="str">
            <v>60 631</v>
          </cell>
          <cell r="D362" t="str">
            <v>COAR1006941767</v>
          </cell>
          <cell r="E362" t="str">
            <v>3D</v>
          </cell>
          <cell r="F362" t="str">
            <v>SPARE PARTS</v>
          </cell>
          <cell r="G362" t="str">
            <v>(ZP-FK-BUT-INS-1) Запчасть: Комплект дюбель+болт для крепления кнопки, тип 1, для инсталяции, LEON NEW/VECTOR/LINK PRO</v>
          </cell>
        </row>
        <row r="363">
          <cell r="B363" t="str">
            <v>ZP-FIX-CIS-BOWL-PL</v>
          </cell>
          <cell r="C363" t="str">
            <v>60 630</v>
          </cell>
          <cell r="D363" t="str">
            <v>COAR1006851767</v>
          </cell>
          <cell r="E363" t="str">
            <v>3D</v>
          </cell>
          <cell r="F363" t="str">
            <v>SPARE PARTS</v>
          </cell>
          <cell r="G363" t="str">
            <v>(ZP-FIX-CIS-BOWL-PL) Запчасть: Комплект креплений бачка к унитазу, платиковые шайбы</v>
          </cell>
        </row>
        <row r="364">
          <cell r="B364" t="str">
            <v>ZP-FIX-CIS-BOWL-MET</v>
          </cell>
          <cell r="C364" t="str">
            <v>60 629</v>
          </cell>
          <cell r="D364" t="str">
            <v>COAR1006861767</v>
          </cell>
          <cell r="E364" t="str">
            <v>3D</v>
          </cell>
          <cell r="F364" t="str">
            <v>SPARE PARTS</v>
          </cell>
          <cell r="G364" t="str">
            <v>(ZP-FIX-CIS-BOWL-MET) Запчасть: Комплект креплений бачка к унитазу, металлические шайбы, для KORAL</v>
          </cell>
        </row>
        <row r="365">
          <cell r="B365" t="str">
            <v>ZP-DP-WG-INS-1</v>
          </cell>
          <cell r="C365" t="str">
            <v>60 627</v>
          </cell>
          <cell r="D365" t="str">
            <v>COAR1007261767</v>
          </cell>
          <cell r="E365" t="str">
            <v>3D</v>
          </cell>
          <cell r="F365" t="str">
            <v>SPARE PARTS</v>
          </cell>
          <cell r="G365" t="str">
            <v>(ZP-DP-WG-INS-1) Запчасть: Сливная труба с прокладкой, тип 1, для инсталяции, LEON NEW/VECTOR/LINK PRO</v>
          </cell>
        </row>
        <row r="366">
          <cell r="B366" t="str">
            <v>ZP-DK-WG-90/110-INS-1</v>
          </cell>
          <cell r="C366" t="str">
            <v>60 624</v>
          </cell>
          <cell r="D366" t="str">
            <v>COAR1007271767</v>
          </cell>
          <cell r="E366" t="str">
            <v>3D</v>
          </cell>
          <cell r="F366" t="str">
            <v>SPARE PARTS</v>
          </cell>
          <cell r="G366" t="str">
            <v>(ZP-DK-WG-90/110-INS-1) Запчасть: Сливное колено 90/110 с прокладкой, тип 1, для инсталляции, LEON NEW/VECTOR/LINK PRO</v>
          </cell>
        </row>
        <row r="367">
          <cell r="B367" t="str">
            <v>ZP-DC-INS-1</v>
          </cell>
          <cell r="C367" t="str">
            <v>60 622</v>
          </cell>
          <cell r="D367" t="str">
            <v>COAR1007371767</v>
          </cell>
          <cell r="E367" t="str">
            <v>3D</v>
          </cell>
          <cell r="F367" t="str">
            <v>SPARE PARTS</v>
          </cell>
          <cell r="G367" t="str">
            <v>(ZP-DC-INS-1) Запчасть: Муфта выпускная, тип 1, для инсталяции, LEON NEW/VECTOR/LINK PRO</v>
          </cell>
        </row>
        <row r="368">
          <cell r="B368" t="str">
            <v>ZP-CK-BOWL-INS-1</v>
          </cell>
          <cell r="C368" t="str">
            <v>60 620</v>
          </cell>
          <cell r="D368" t="str">
            <v>COAR1007361767</v>
          </cell>
          <cell r="E368" t="str">
            <v>3D</v>
          </cell>
          <cell r="F368" t="str">
            <v>SPARE PARTS</v>
          </cell>
          <cell r="G368" t="str">
            <v>(ZP-CK-BOWL-INS-1) Запчасть: Комплект для подключения унитаза, тип 1, для инсталяции, LEON NEW/VECTOR/LINK PRO</v>
          </cell>
        </row>
        <row r="369">
          <cell r="B369" t="str">
            <v>ZP-BU-STOP-EN-2</v>
          </cell>
          <cell r="C369" t="str">
            <v>60 617</v>
          </cell>
          <cell r="D369" t="str">
            <v>AARZ1001136149</v>
          </cell>
          <cell r="E369" t="str">
            <v>3D</v>
          </cell>
          <cell r="F369" t="str">
            <v>SPARE PARTS</v>
          </cell>
          <cell r="G369" t="str">
            <v>(ZP-BU-STOP-EN-2) Запчасть: Кнопка для арматуры одноуровневой, EN, тип2, для MITO</v>
          </cell>
        </row>
        <row r="370">
          <cell r="B370" t="str">
            <v>ZP-BU-STOP-EN-1</v>
          </cell>
          <cell r="C370" t="str">
            <v>60 616</v>
          </cell>
          <cell r="D370" t="str">
            <v>AARZ1001126149</v>
          </cell>
          <cell r="E370" t="str">
            <v>3D</v>
          </cell>
          <cell r="F370" t="str">
            <v>SPARE PARTS</v>
          </cell>
          <cell r="G370" t="str">
            <v>(ZP-BU-STOP-EN-1) Запчасть: Кнопка для арматуры одноуровневой, EN, тип 1, для BEST/NICK/PRIMA/SUN/HIT/VISTA/TOP</v>
          </cell>
        </row>
        <row r="371">
          <cell r="B371" t="str">
            <v>ZP-BU-3/6-EN</v>
          </cell>
          <cell r="C371" t="str">
            <v>60 615</v>
          </cell>
          <cell r="D371" t="str">
            <v>AARZ1001146149</v>
          </cell>
          <cell r="E371" t="str">
            <v>3D</v>
          </cell>
          <cell r="F371" t="str">
            <v>SPARE PARTS</v>
          </cell>
          <cell r="G371" t="str">
            <v>(ZP-BU-3/6-EN) Запчасть: Кнопка для арматуры двухуровневой, EN, для JUST/FAST/ARTECO/PARVA/TRENTO/ERICA/RICH/VIVA/KORAL/EKO</v>
          </cell>
        </row>
        <row r="372">
          <cell r="B372" t="str">
            <v>ZP-BU-3/6-EC-1</v>
          </cell>
          <cell r="C372" t="str">
            <v>60 614</v>
          </cell>
          <cell r="D372" t="str">
            <v>AARZ1001106149</v>
          </cell>
          <cell r="E372" t="str">
            <v>3D</v>
          </cell>
          <cell r="F372" t="str">
            <v>SPARE PARTS</v>
          </cell>
          <cell r="G372" t="str">
            <v>(ZP-BU-3/6-EC-1) Запчасть: Кнопка для арматуры двухуровневой, EC, EC, тип 1, для NATURE/CARINA/CITY/STREET FUSION</v>
          </cell>
        </row>
        <row r="373">
          <cell r="B373" t="str">
            <v>ZP-BOWL-FLO-COR</v>
          </cell>
          <cell r="C373" t="str">
            <v>60 613</v>
          </cell>
          <cell r="D373" t="str">
            <v>COAR1006891767</v>
          </cell>
          <cell r="E373" t="str">
            <v>3D</v>
          </cell>
          <cell r="F373" t="str">
            <v>SPARE PARTS</v>
          </cell>
          <cell r="G373" t="str">
            <v>(ZP-BOWL-FLO-СOR) Запчасть: Комплект креплений унитаза к полу, угловой</v>
          </cell>
        </row>
        <row r="374">
          <cell r="B374" t="str">
            <v>ZP-BK-FRAME-1</v>
          </cell>
          <cell r="C374" t="str">
            <v>60 611</v>
          </cell>
          <cell r="D374" t="str">
            <v>COAR1007351767</v>
          </cell>
          <cell r="E374" t="str">
            <v>3D</v>
          </cell>
          <cell r="F374" t="str">
            <v>SPARE PARTS</v>
          </cell>
          <cell r="G374" t="str">
            <v>(ZP-BK-FRAME-1) Запчасть: Комплект кронштейнов напольных, тип 1, для рам инсталяции, LEON NEW/VECTOR/LINK PRO</v>
          </cell>
        </row>
        <row r="375">
          <cell r="B375" t="str">
            <v>ZP-AF-INS-2</v>
          </cell>
          <cell r="C375" t="str">
            <v>60 608</v>
          </cell>
          <cell r="D375" t="str">
            <v>AARZ1001166149</v>
          </cell>
          <cell r="E375" t="str">
            <v>3D</v>
          </cell>
          <cell r="F375" t="str">
            <v>SPARE PARTS</v>
          </cell>
          <cell r="G375" t="str">
            <v>(ZP-AF-INS-2) Запчасть: Арматура наполнительная, тип 2, для инсталляции, LINK PRO</v>
          </cell>
        </row>
        <row r="376">
          <cell r="B376" t="str">
            <v>ZP-AF-INS-1</v>
          </cell>
          <cell r="C376" t="str">
            <v>60 607</v>
          </cell>
          <cell r="D376" t="str">
            <v>AARZ1001156149</v>
          </cell>
          <cell r="E376" t="str">
            <v>3D</v>
          </cell>
          <cell r="F376" t="str">
            <v>SPARE PARTS</v>
          </cell>
          <cell r="G376" t="str">
            <v>(ZP-AF-INS-1) Запчасть: Арматура наполнительная, тип 1, для инсталляции, LEON NEW/VECTOR</v>
          </cell>
        </row>
        <row r="377">
          <cell r="B377" t="str">
            <v>ZP-AF-EN-6</v>
          </cell>
          <cell r="C377" t="str">
            <v>60 606</v>
          </cell>
          <cell r="D377" t="str">
            <v>AARZ1000966149</v>
          </cell>
          <cell r="E377" t="str">
            <v>3D</v>
          </cell>
          <cell r="F377" t="str">
            <v>SPARE PARTS</v>
          </cell>
          <cell r="G377" t="str">
            <v>(ZP-AF-EN-6) Запчасть: Арматура наполнительная, EN, тип 6, для GRANTA/MERLIN/TRENTO/RICH/VIVA/HIT/VISTA</v>
          </cell>
        </row>
        <row r="378">
          <cell r="B378" t="str">
            <v>ZP-AF-EN-5</v>
          </cell>
          <cell r="C378" t="str">
            <v>60 605</v>
          </cell>
          <cell r="D378" t="str">
            <v>AARZ1000956149</v>
          </cell>
          <cell r="E378" t="str">
            <v>3D</v>
          </cell>
          <cell r="F378" t="str">
            <v>SPARE PARTS</v>
          </cell>
          <cell r="G378" t="str">
            <v>(ZP-AF-EN-5) Запчасть: Арматура наполнительная, EN, тип 5, для ERICA/PRIMA/SENATOR/ZENIT</v>
          </cell>
        </row>
        <row r="379">
          <cell r="B379" t="str">
            <v>ZP-AF-EN-4</v>
          </cell>
          <cell r="C379" t="str">
            <v>60 604</v>
          </cell>
          <cell r="D379" t="str">
            <v>AARZ1000946149</v>
          </cell>
          <cell r="E379" t="str">
            <v>3D</v>
          </cell>
          <cell r="F379" t="str">
            <v>SPARE PARTS</v>
          </cell>
          <cell r="G379" t="str">
            <v>(ZP-AF-EN-4) Запчасть: Арматура наполнительная, EN, тип 4, для GEO/PARVA/SUN/BEST</v>
          </cell>
        </row>
        <row r="380">
          <cell r="B380" t="str">
            <v>ZP-AF-EN-3</v>
          </cell>
          <cell r="C380" t="str">
            <v>60 603</v>
          </cell>
          <cell r="D380" t="str">
            <v>AARZ1000936149</v>
          </cell>
          <cell r="E380" t="str">
            <v>3D</v>
          </cell>
          <cell r="F380" t="str">
            <v>SPARE PARTS</v>
          </cell>
          <cell r="G380" t="str">
            <v>(ZP-AF-EN-3) Запчасть: Арматура наполнительная, EN, тип 3, для ARTECO</v>
          </cell>
        </row>
        <row r="381">
          <cell r="B381" t="str">
            <v>ZP-AF-EN-2</v>
          </cell>
          <cell r="C381" t="str">
            <v>60 602</v>
          </cell>
          <cell r="D381" t="str">
            <v>AARZ1000926149</v>
          </cell>
          <cell r="E381" t="str">
            <v>3D</v>
          </cell>
          <cell r="F381" t="str">
            <v>SPARE PARTS</v>
          </cell>
          <cell r="G381" t="str">
            <v>(ZP-AF-EN-2) Запчасть: Арматура наполнительная, EN, тип 2, для JUST/FAST</v>
          </cell>
        </row>
        <row r="382">
          <cell r="B382" t="str">
            <v>ZP-AF-EN-1</v>
          </cell>
          <cell r="C382" t="str">
            <v>60 601</v>
          </cell>
          <cell r="D382" t="str">
            <v>AARZ1000916149</v>
          </cell>
          <cell r="E382" t="str">
            <v>3D</v>
          </cell>
          <cell r="F382" t="str">
            <v>SPARE PARTS</v>
          </cell>
          <cell r="G382" t="str">
            <v>(ZP-AF-EN-1) Запчасть: Арматура наполнительная, EN, тип 1, для EKO/TOP/KORAL</v>
          </cell>
        </row>
        <row r="383">
          <cell r="B383" t="str">
            <v>ZP-AF-EC-1</v>
          </cell>
          <cell r="C383" t="str">
            <v>60 600</v>
          </cell>
          <cell r="D383" t="str">
            <v>AARZ1000906149</v>
          </cell>
          <cell r="E383" t="str">
            <v>3D</v>
          </cell>
          <cell r="F383" t="str">
            <v>SPARE PARTS</v>
          </cell>
          <cell r="G383" t="str">
            <v>(ZP-AF-EC-1) Запчасть: Арматура наполнительная, EC, тип 1, для CITY/NATURE/CARINA/STREET FUSION</v>
          </cell>
        </row>
        <row r="384">
          <cell r="B384" t="str">
            <v>ZP-AD-STOP-EN-4</v>
          </cell>
          <cell r="C384" t="str">
            <v>60 597</v>
          </cell>
          <cell r="D384" t="str">
            <v>AARZ1001096149</v>
          </cell>
          <cell r="E384" t="str">
            <v>3D</v>
          </cell>
          <cell r="F384" t="str">
            <v>SPARE PARTS</v>
          </cell>
          <cell r="G384" t="str">
            <v>(ZP-AD-STOP-EN-4) Запчасть: Арматура 1-ур. сливная, EN, тип 4, для HIT/VISTA</v>
          </cell>
        </row>
        <row r="385">
          <cell r="B385" t="str">
            <v>ZP-AD-STOP-EN-3</v>
          </cell>
          <cell r="C385" t="str">
            <v>60 596</v>
          </cell>
          <cell r="D385" t="str">
            <v>AARZ1001086149</v>
          </cell>
          <cell r="E385" t="str">
            <v>3D</v>
          </cell>
          <cell r="F385" t="str">
            <v>SPARE PARTS</v>
          </cell>
          <cell r="G385" t="str">
            <v>(ZP-AD-STOP-EN-3) Запчасть: Арматура 1-ур. сливная, EN, тип 3, для SUN</v>
          </cell>
        </row>
        <row r="386">
          <cell r="B386" t="str">
            <v>ZP-AD-STOP-EN-2</v>
          </cell>
          <cell r="C386" t="str">
            <v>60 595</v>
          </cell>
          <cell r="D386" t="str">
            <v>AARZ1001076149</v>
          </cell>
          <cell r="E386" t="str">
            <v>3D</v>
          </cell>
          <cell r="F386" t="str">
            <v>SPARE PARTS</v>
          </cell>
          <cell r="G386" t="str">
            <v>(ZP-AD-STOP-EN-2) Запчасть: Арматура 1-ур. сливная, EN, тип 2, для PRIMA</v>
          </cell>
        </row>
        <row r="387">
          <cell r="B387" t="str">
            <v>ZP-AD-STOP-EN-1</v>
          </cell>
          <cell r="C387" t="str">
            <v>60 594</v>
          </cell>
          <cell r="D387" t="str">
            <v>AARZ1001066149</v>
          </cell>
          <cell r="E387" t="str">
            <v>3D</v>
          </cell>
          <cell r="F387" t="str">
            <v>SPARE PARTS</v>
          </cell>
          <cell r="G387" t="str">
            <v>(ZP-AD-STOP-EN-1) Запчасть: Арматура 1-ур. сливная, EN, тип 1, для BEST/NICK</v>
          </cell>
        </row>
        <row r="388">
          <cell r="B388" t="str">
            <v>ZP-AD-INS-1</v>
          </cell>
          <cell r="C388" t="str">
            <v>60 589</v>
          </cell>
          <cell r="D388" t="str">
            <v>AARZ1001176149</v>
          </cell>
          <cell r="E388" t="str">
            <v>3D</v>
          </cell>
          <cell r="F388" t="str">
            <v>SPARE PARTS</v>
          </cell>
          <cell r="G388" t="str">
            <v>(ZP-AD-INS-1) Запчасть: Арматура сливная, тип 1, для инсталляции, LEON NEW/VECTOR</v>
          </cell>
        </row>
        <row r="389">
          <cell r="B389" t="str">
            <v>ZP-AD-3/6-EN-6</v>
          </cell>
          <cell r="C389" t="str">
            <v>60 587</v>
          </cell>
          <cell r="D389" t="str">
            <v>AARZ1001056149</v>
          </cell>
          <cell r="E389" t="str">
            <v>3D</v>
          </cell>
          <cell r="F389" t="str">
            <v>SPARE PARTS</v>
          </cell>
          <cell r="G389" t="str">
            <v>(ZP-AD-3/6-EN-6) Запчасть: Арматура 2-ур. сливная, EN, тип 6, для EKO</v>
          </cell>
        </row>
        <row r="390">
          <cell r="B390" t="str">
            <v>ZP-AD-3/6-EN-5</v>
          </cell>
          <cell r="C390" t="str">
            <v>60 586</v>
          </cell>
          <cell r="D390" t="str">
            <v>AARZ1001046149</v>
          </cell>
          <cell r="E390" t="str">
            <v>3D</v>
          </cell>
          <cell r="F390" t="str">
            <v>SPARE PARTS</v>
          </cell>
          <cell r="G390" t="str">
            <v>(ZP-AD-3/6-EN-5) Запчасть: Арматура 2-ур. сливная, EN, тип 5, для KORAL</v>
          </cell>
        </row>
        <row r="391">
          <cell r="B391" t="str">
            <v>ZP-AD-3/6-EN-4</v>
          </cell>
          <cell r="C391" t="str">
            <v>60 585</v>
          </cell>
          <cell r="D391" t="str">
            <v>AARZ1001036149</v>
          </cell>
          <cell r="E391" t="str">
            <v>3D</v>
          </cell>
          <cell r="F391" t="str">
            <v>SPARE PARTS</v>
          </cell>
          <cell r="G391" t="str">
            <v>(ZP-AD-3/6-EN-4) Запчасть: Арматура 2-ур. сливная, EN, тип 4, для RICH/VIVA</v>
          </cell>
        </row>
        <row r="392">
          <cell r="B392" t="str">
            <v>ZP-AD-3/6-EN-3</v>
          </cell>
          <cell r="C392" t="str">
            <v>60 584</v>
          </cell>
          <cell r="D392" t="str">
            <v>AARZ1001026149</v>
          </cell>
          <cell r="E392" t="str">
            <v>3D</v>
          </cell>
          <cell r="F392" t="str">
            <v>SPARE PARTS</v>
          </cell>
          <cell r="G392" t="str">
            <v>(ZP-AD-3/6-EN-3) Запчасть: Арматура 2-ур. сливная, EN, тип 3, для ERICA</v>
          </cell>
        </row>
        <row r="393">
          <cell r="B393" t="str">
            <v>ZP-AD-3/6-EN-2</v>
          </cell>
          <cell r="C393" t="str">
            <v>60 583</v>
          </cell>
          <cell r="D393" t="str">
            <v>AARZ1001016149</v>
          </cell>
          <cell r="E393" t="str">
            <v>3D</v>
          </cell>
          <cell r="F393" t="str">
            <v>SPARE PARTS</v>
          </cell>
          <cell r="G393" t="str">
            <v>(ZP-AD-3/6-EN-2) Запчасть: Арматура 2-ур. сливная, EN, тип 2, для ARTECO/PARVA/TRENTO</v>
          </cell>
        </row>
        <row r="394">
          <cell r="B394" t="str">
            <v>ZP-AD-3/6-EN-1</v>
          </cell>
          <cell r="C394" t="str">
            <v>60 582</v>
          </cell>
          <cell r="D394" t="str">
            <v>AARZ1001006149</v>
          </cell>
          <cell r="E394" t="str">
            <v>3D</v>
          </cell>
          <cell r="F394" t="str">
            <v>SPARE PARTS</v>
          </cell>
          <cell r="G394" t="str">
            <v>(ZP-AD-3/6-EN-1) Запчасть: Арматура 2-ур. сливная, EN, тип 1, для JUST/FAST</v>
          </cell>
        </row>
        <row r="395">
          <cell r="B395" t="str">
            <v>ZP-AD-3/6-EC-3</v>
          </cell>
          <cell r="C395" t="str">
            <v>60 581</v>
          </cell>
          <cell r="D395" t="str">
            <v>AARZ1000996149</v>
          </cell>
          <cell r="E395" t="str">
            <v>3D</v>
          </cell>
          <cell r="F395" t="str">
            <v>SPARE PARTS</v>
          </cell>
          <cell r="G395" t="str">
            <v>(ZP-AD-3/6-EC-3) Запчасть: Арматура 2-ур. сливная, EC, тип 3, для STREET FUSION</v>
          </cell>
        </row>
        <row r="396">
          <cell r="B396" t="str">
            <v>ZP-AD-3/6-EC-2</v>
          </cell>
          <cell r="C396" t="str">
            <v>60 580</v>
          </cell>
          <cell r="D396" t="str">
            <v>AARZ1000986149</v>
          </cell>
          <cell r="E396" t="str">
            <v>3D</v>
          </cell>
          <cell r="F396" t="str">
            <v>SPARE PARTS</v>
          </cell>
          <cell r="G396" t="str">
            <v>(ZP-AD-3/6-EC-2) Запчасть: Арматура 2-ур. сливная, EC, тип 2, для NATURE/CARINA</v>
          </cell>
        </row>
        <row r="397">
          <cell r="B397" t="str">
            <v>ZP-AD-3/6-EC-1</v>
          </cell>
          <cell r="C397" t="str">
            <v>60 579</v>
          </cell>
          <cell r="D397" t="str">
            <v>AARZ1000976149</v>
          </cell>
          <cell r="E397" t="str">
            <v>3D</v>
          </cell>
          <cell r="F397" t="str">
            <v>SPARE PARTS</v>
          </cell>
          <cell r="G397" t="str">
            <v>(ZP-AD-3/6-EC-1) Запчасть: Арматура 2-ур. сливная, EC, тип 1, для CITY</v>
          </cell>
        </row>
        <row r="398">
          <cell r="B398" t="str">
            <v>ZP-2842-300-040</v>
          </cell>
          <cell r="C398" t="str">
            <v>60 578</v>
          </cell>
          <cell r="D398" t="str">
            <v>COAR1000460958</v>
          </cell>
          <cell r="E398" t="str">
            <v>3D</v>
          </cell>
          <cell r="F398" t="str">
            <v>SPARE PARTS</v>
          </cell>
          <cell r="G398" t="str">
            <v>(ZP-2842-300-040) Запчасть: Ластик для чистки сантехнических изделий , Сорт1</v>
          </cell>
        </row>
        <row r="399">
          <cell r="B399" t="str">
            <v>ZP-1369-120-220</v>
          </cell>
          <cell r="C399" t="str">
            <v>60 577</v>
          </cell>
          <cell r="D399" t="str">
            <v>COAR1000440957</v>
          </cell>
          <cell r="E399" t="str">
            <v>3D</v>
          </cell>
          <cell r="F399" t="str">
            <v>SPARE PARTS</v>
          </cell>
          <cell r="G399" t="str">
            <v>(ZP-1369-120-220) Запчасть: Уплотнительная прокладка Kaskada , Сорт1</v>
          </cell>
        </row>
        <row r="400">
          <cell r="B400" t="str">
            <v>ZP-1363-922-202</v>
          </cell>
          <cell r="C400" t="str">
            <v>60 575</v>
          </cell>
          <cell r="D400" t="str">
            <v>COAS1000170959</v>
          </cell>
          <cell r="E400" t="str">
            <v>3D</v>
          </cell>
          <cell r="F400" t="str">
            <v>SPARE PARTS</v>
          </cell>
          <cell r="G400" t="str">
            <v>(ZP-1363-922-202) Запчасть: Сифон для писсуара вертик. HC-US50 , Сорт1</v>
          </cell>
        </row>
        <row r="401">
          <cell r="B401" t="str">
            <v>ZP-1363-800-030</v>
          </cell>
          <cell r="C401" t="str">
            <v>60 573</v>
          </cell>
          <cell r="D401" t="str">
            <v>COAR1000260952</v>
          </cell>
          <cell r="E401" t="str">
            <v>3D</v>
          </cell>
          <cell r="F401" t="str">
            <v>SPARE PARTS</v>
          </cell>
          <cell r="G401" t="str">
            <v>(ZP-1363-800-030) Запчасть: Комплект болтов для установки бачка 105мм, Сорт1</v>
          </cell>
        </row>
        <row r="402">
          <cell r="B402" t="str">
            <v>ZP-1363-800-029</v>
          </cell>
          <cell r="C402" t="str">
            <v>60 572</v>
          </cell>
          <cell r="D402" t="str">
            <v>COAR1000250952</v>
          </cell>
          <cell r="E402" t="str">
            <v>3D</v>
          </cell>
          <cell r="F402" t="str">
            <v>SPARE PARTS</v>
          </cell>
          <cell r="G402" t="str">
            <v>(ZP-1363-800-029) Запчасть: Комплект болтов для установки бачка 80мм, Сорт1</v>
          </cell>
        </row>
        <row r="403">
          <cell r="B403" t="str">
            <v>ZP-1363-800-021</v>
          </cell>
          <cell r="C403" t="str">
            <v>60 568</v>
          </cell>
          <cell r="D403" t="str">
            <v>COAR1000200952</v>
          </cell>
          <cell r="E403" t="str">
            <v>3D</v>
          </cell>
          <cell r="F403" t="str">
            <v>SPARE PARTS</v>
          </cell>
          <cell r="G403" t="str">
            <v>(ZP-1363-800-021) Запчасть: Наполняющий клапан нижней подводки (нижний) , Сорт1</v>
          </cell>
        </row>
        <row r="404">
          <cell r="B404" t="str">
            <v>ZP-1363-800-010</v>
          </cell>
          <cell r="C404" t="str">
            <v>60 567</v>
          </cell>
          <cell r="D404" t="str">
            <v>COAR1000170952</v>
          </cell>
          <cell r="E404" t="str">
            <v>3D</v>
          </cell>
          <cell r="F404" t="str">
            <v>SPARE PARTS</v>
          </cell>
          <cell r="G404" t="str">
            <v>(ZP-1363-800-010) Запчасть: Комплект пластиковых болтов для крышки дюропласт, Сорт1</v>
          </cell>
        </row>
        <row r="405">
          <cell r="B405" t="str">
            <v>ZP-1363-800-008</v>
          </cell>
          <cell r="C405" t="str">
            <v>60 565</v>
          </cell>
          <cell r="D405" t="str">
            <v>COAR1000150952</v>
          </cell>
          <cell r="E405" t="str">
            <v>3D</v>
          </cell>
          <cell r="F405" t="str">
            <v>SPARE PARTS</v>
          </cell>
          <cell r="G405" t="str">
            <v>(ZP-1363-800-008) Запчасть: Комплект болтов для крышки PRESIDENT п/п, Сорт1</v>
          </cell>
        </row>
        <row r="406">
          <cell r="B406" t="str">
            <v>ZP-1363-800-006</v>
          </cell>
          <cell r="C406" t="str">
            <v>60 563</v>
          </cell>
          <cell r="D406" t="str">
            <v>COAR1000130952</v>
          </cell>
          <cell r="E406" t="str">
            <v>3D</v>
          </cell>
          <cell r="F406" t="str">
            <v>SPARE PARTS</v>
          </cell>
          <cell r="G406" t="str">
            <v>(ZP-1363-800-006) Запчасть: Сливной клапан СТОП , Сорт1</v>
          </cell>
        </row>
        <row r="407">
          <cell r="B407" t="str">
            <v>ZP-1363-799-160</v>
          </cell>
          <cell r="C407" t="str">
            <v>60 560</v>
          </cell>
          <cell r="D407" t="str">
            <v>COAR1000450957</v>
          </cell>
          <cell r="E407" t="str">
            <v>3D</v>
          </cell>
          <cell r="F407" t="str">
            <v>SPARE PARTS</v>
          </cell>
          <cell r="G407" t="str">
            <v>(ZP-1363-799-160) Запчасть: Круглая губчатая прокладка  , Сорт1</v>
          </cell>
        </row>
        <row r="408">
          <cell r="B408" t="str">
            <v>ZP-0619-100-105</v>
          </cell>
          <cell r="C408" t="str">
            <v>60 559</v>
          </cell>
          <cell r="D408" t="str">
            <v>COAR1000050952</v>
          </cell>
          <cell r="E408" t="str">
            <v>3D</v>
          </cell>
          <cell r="F408" t="str">
            <v>SPARE PARTS</v>
          </cell>
          <cell r="G408" t="str">
            <v>(ZP-0619-100-105) Запчасть: Комплект крепежа для унитаза к полу, Сорт1</v>
          </cell>
        </row>
        <row r="409">
          <cell r="B409" t="str">
            <v>ZP-0619-100-100</v>
          </cell>
          <cell r="C409" t="str">
            <v>60 558</v>
          </cell>
          <cell r="D409" t="str">
            <v>COAR1000040952</v>
          </cell>
          <cell r="E409" t="str">
            <v>3D</v>
          </cell>
          <cell r="F409" t="str">
            <v>SPARE PARTS</v>
          </cell>
          <cell r="G409" t="str">
            <v>(ZP-0619-100-100) Запчасть: Комплект крепежа для раковины к стене 8x100, Сорт1</v>
          </cell>
        </row>
        <row r="410">
          <cell r="B410" t="str">
            <v>S-ZP-КК-UM</v>
          </cell>
          <cell r="C410" t="str">
            <v>60 552</v>
          </cell>
          <cell r="D410" t="str">
            <v>COAR1003566092</v>
          </cell>
          <cell r="E410" t="str">
            <v>3D</v>
          </cell>
          <cell r="F410" t="str">
            <v>SPARE PARTS</v>
          </cell>
          <cell r="G410" t="str">
            <v>(S-ZP-КК-UM) Запчасть: Комплект крепежа для раковины к стене, Сорт1</v>
          </cell>
        </row>
        <row r="411">
          <cell r="B411" t="str">
            <v>S-ZP-КК-MK</v>
          </cell>
          <cell r="C411" t="str">
            <v>60 551</v>
          </cell>
          <cell r="D411" t="str">
            <v>COAR1003556092</v>
          </cell>
          <cell r="E411" t="str">
            <v>3D</v>
          </cell>
          <cell r="F411" t="str">
            <v>SPARE PARTS</v>
          </cell>
          <cell r="G411" t="str">
            <v>(S-ZP-КК-MK) Запчасть: Комплект крепежа для унитаза к полу, Сорт1</v>
          </cell>
        </row>
        <row r="412">
          <cell r="B412" t="str">
            <v>S-ZP-STOP-HIT</v>
          </cell>
          <cell r="C412" t="str">
            <v>60 531</v>
          </cell>
          <cell r="D412" t="str">
            <v>COAS1002546090</v>
          </cell>
          <cell r="E412" t="str">
            <v>3D</v>
          </cell>
          <cell r="F412" t="str">
            <v>SPARE PARTS</v>
          </cell>
          <cell r="G412" t="str">
            <v>(S-ZP-STOP-HIT) Запчасть: HIT арматура 1-ур. спуска, Сорт1</v>
          </cell>
        </row>
        <row r="413">
          <cell r="B413" t="str">
            <v>S-ZP-KP-UM</v>
          </cell>
          <cell r="C413" t="str">
            <v>60 529</v>
          </cell>
          <cell r="D413" t="str">
            <v>COAR1003576092</v>
          </cell>
          <cell r="E413" t="str">
            <v>3D</v>
          </cell>
          <cell r="F413" t="str">
            <v>SPARE PARTS</v>
          </cell>
          <cell r="G413" t="str">
            <v>(S-ZP-KP-UM) Запчасть: Кольцо перелива, хром, Сорт1</v>
          </cell>
        </row>
        <row r="414">
          <cell r="B414" t="str">
            <v>S-ZP-3/6-TRENTO</v>
          </cell>
          <cell r="C414" t="str">
            <v>60 523</v>
          </cell>
          <cell r="D414" t="str">
            <v>COAS1002586090</v>
          </cell>
          <cell r="E414" t="str">
            <v>3D</v>
          </cell>
          <cell r="F414" t="str">
            <v>SPARE PARTS</v>
          </cell>
          <cell r="G414" t="str">
            <v>(S-ZP-3/6-TRENTO) Запчасть: TRENTO, PARVA , FACILE, CARINA арматура 2-ур. спуска, Сорт1</v>
          </cell>
        </row>
        <row r="415">
          <cell r="B415" t="str">
            <v>S-ZP-3/6-LAIMA</v>
          </cell>
          <cell r="C415" t="str">
            <v>60 522</v>
          </cell>
          <cell r="D415" t="str">
            <v>COAS1002566090</v>
          </cell>
          <cell r="E415" t="str">
            <v>3D</v>
          </cell>
          <cell r="F415" t="str">
            <v>SPARE PARTS</v>
          </cell>
          <cell r="G415" t="str">
            <v>(S-ZP-3/6-LAIMA) Запчасть: LAIMA арматура 2-ур. спуска, Сорт1</v>
          </cell>
        </row>
        <row r="416">
          <cell r="B416" t="str">
            <v>S-IN-LEON-C3511</v>
          </cell>
          <cell r="C416" t="str">
            <v>60 519</v>
          </cell>
          <cell r="D416" t="str">
            <v>COAF1000743931</v>
          </cell>
          <cell r="E416" t="str">
            <v>3D</v>
          </cell>
          <cell r="F416" t="str">
            <v>SPARE PARTS</v>
          </cell>
          <cell r="G416" t="str">
            <v>(S-IN-LEON-C3511) Запчасть: Крепеж для сливной трубы для инсталл. LEON, Сорт1</v>
          </cell>
        </row>
        <row r="417">
          <cell r="B417" t="str">
            <v>S-IN-LEON-C3510</v>
          </cell>
          <cell r="C417" t="str">
            <v>60 518</v>
          </cell>
          <cell r="D417" t="str">
            <v>COAF1000733931</v>
          </cell>
          <cell r="E417" t="str">
            <v>3D</v>
          </cell>
          <cell r="F417" t="str">
            <v>SPARE PARTS</v>
          </cell>
          <cell r="G417" t="str">
            <v>(S-IN-LEON-C3510) Запчасть: Шпилька для крепления унитаза для инсталл. LEON, Сорт1</v>
          </cell>
        </row>
        <row r="418">
          <cell r="B418" t="str">
            <v>S-IN-LEON-C3509</v>
          </cell>
          <cell r="C418" t="str">
            <v>60 517</v>
          </cell>
          <cell r="D418" t="str">
            <v>COAF1000723931</v>
          </cell>
          <cell r="E418" t="str">
            <v>3D</v>
          </cell>
          <cell r="F418" t="str">
            <v>SPARE PARTS</v>
          </cell>
          <cell r="G418" t="str">
            <v>(S-IN-LEON-C3509) Запчасть: Колено для канализации для инсталл. LEON, Сорт1</v>
          </cell>
        </row>
        <row r="419">
          <cell r="B419" t="str">
            <v>S-IN-LEON-C3508</v>
          </cell>
          <cell r="C419" t="str">
            <v>60 516</v>
          </cell>
          <cell r="D419" t="str">
            <v>COAF1000713931</v>
          </cell>
          <cell r="E419" t="str">
            <v>3D</v>
          </cell>
          <cell r="F419" t="str">
            <v>SPARE PARTS</v>
          </cell>
          <cell r="G419" t="str">
            <v>(S-IN-LEON-C3508) Запчасть: Саморез универсальный для инсталл. LEON, Сорт1</v>
          </cell>
        </row>
        <row r="420">
          <cell r="B420" t="str">
            <v>S-IN-LEON-C3507</v>
          </cell>
          <cell r="C420" t="str">
            <v>60 515</v>
          </cell>
          <cell r="D420" t="str">
            <v>COAF1000703931</v>
          </cell>
          <cell r="E420" t="str">
            <v>3D</v>
          </cell>
          <cell r="F420" t="str">
            <v>SPARE PARTS</v>
          </cell>
          <cell r="G420" t="str">
            <v>(S-IN-LEON-C3507) Запчасть: Монтажный комплект для инсталл. LEON, Сорт1</v>
          </cell>
        </row>
        <row r="421">
          <cell r="B421" t="str">
            <v>S-IN-LEON-C3506</v>
          </cell>
          <cell r="C421" t="str">
            <v>60 514</v>
          </cell>
          <cell r="D421" t="str">
            <v>COAB1000940947</v>
          </cell>
          <cell r="E421" t="str">
            <v>3D</v>
          </cell>
          <cell r="F421" t="str">
            <v>SPARE PARTS</v>
          </cell>
          <cell r="G421" t="str">
            <v>(S-IN-LEON-C3506) Запчасть: Кнопка для смыва для инсталл. LEON, Сорт1</v>
          </cell>
        </row>
        <row r="422">
          <cell r="B422" t="str">
            <v>S-IN-LEON-C2180</v>
          </cell>
          <cell r="C422" t="str">
            <v>60 512</v>
          </cell>
          <cell r="D422" t="str">
            <v>COAF1000633931</v>
          </cell>
          <cell r="E422" t="str">
            <v>3D</v>
          </cell>
          <cell r="F422" t="str">
            <v>SPARE PARTS</v>
          </cell>
          <cell r="G422" t="str">
            <v>(S-IN-LEON-C2180) Запчасть: Прокладка канализационной муфты для инсталл. LEON, Сорт1</v>
          </cell>
        </row>
        <row r="423">
          <cell r="B423" t="str">
            <v>S-IN-LEON-C2179</v>
          </cell>
          <cell r="C423" t="str">
            <v>60 511</v>
          </cell>
          <cell r="D423" t="str">
            <v>COAF1000663931</v>
          </cell>
          <cell r="E423" t="str">
            <v>3D</v>
          </cell>
          <cell r="F423" t="str">
            <v>SPARE PARTS</v>
          </cell>
          <cell r="G423" t="str">
            <v>(S-IN-LEON-C2179) Запчасть: Направляющие для инсталляции LEON, Сорт1</v>
          </cell>
        </row>
        <row r="424">
          <cell r="B424" t="str">
            <v>S-IN-LEON-C2178</v>
          </cell>
          <cell r="C424" t="str">
            <v>60 510</v>
          </cell>
          <cell r="D424" t="str">
            <v>COAF1000653931</v>
          </cell>
          <cell r="E424" t="str">
            <v>3D</v>
          </cell>
          <cell r="F424" t="str">
            <v>SPARE PARTS</v>
          </cell>
          <cell r="G424" t="str">
            <v>(S-IN-LEON-C2178) Запчасть: Кран шаровой для затвора воды для инсталл. LEON, Сорт1</v>
          </cell>
        </row>
        <row r="425">
          <cell r="B425" t="str">
            <v>S-IN-LEON-C2177</v>
          </cell>
          <cell r="C425" t="str">
            <v>60 509</v>
          </cell>
          <cell r="D425" t="str">
            <v>COAF1000643931</v>
          </cell>
          <cell r="E425" t="str">
            <v>3D</v>
          </cell>
          <cell r="F425" t="str">
            <v>SPARE PARTS</v>
          </cell>
          <cell r="G425" t="str">
            <v>(S-IN-LEON-C2177) Запчасть: Декоративные колпачки для инсталл. LEON, Сорт1</v>
          </cell>
        </row>
        <row r="426">
          <cell r="B426" t="str">
            <v>S-IN-LEON-C2176</v>
          </cell>
          <cell r="C426" t="str">
            <v>60 508</v>
          </cell>
          <cell r="D426" t="str">
            <v>COAF1000623931</v>
          </cell>
          <cell r="E426" t="str">
            <v>3D</v>
          </cell>
          <cell r="F426" t="str">
            <v>SPARE PARTS</v>
          </cell>
          <cell r="G426" t="str">
            <v>(S-IN-LEON-C2176) Запчасть: Прокладка переходной муфты для инсталл. LEON, Сорт1</v>
          </cell>
        </row>
        <row r="427">
          <cell r="B427" t="str">
            <v>S-IN-LEON-C2175</v>
          </cell>
          <cell r="C427" t="str">
            <v>60 507</v>
          </cell>
          <cell r="D427" t="str">
            <v>COAF1000613931</v>
          </cell>
          <cell r="E427" t="str">
            <v>3D</v>
          </cell>
          <cell r="F427" t="str">
            <v>SPARE PARTS</v>
          </cell>
          <cell r="G427" t="str">
            <v>(S-IN-LEON-C2175) Запчасть: Переходная муфта для инсталл. LEON, Сорт1</v>
          </cell>
        </row>
        <row r="428">
          <cell r="B428" t="str">
            <v>S-IN-LEON-C2174</v>
          </cell>
          <cell r="C428" t="str">
            <v>60 506</v>
          </cell>
          <cell r="D428" t="str">
            <v>COAF1000683931</v>
          </cell>
          <cell r="E428" t="str">
            <v>3D</v>
          </cell>
          <cell r="F428" t="str">
            <v>SPARE PARTS</v>
          </cell>
          <cell r="G428" t="str">
            <v>(S-IN-LEON-C2174) Запчасть: Монтажный комплект для инсталляции LEON, Сорт1</v>
          </cell>
        </row>
        <row r="429">
          <cell r="B429" t="str">
            <v>S-IN-LEON-C2173</v>
          </cell>
          <cell r="C429" t="str">
            <v>60 505</v>
          </cell>
          <cell r="D429" t="str">
            <v>COAF1000603931</v>
          </cell>
          <cell r="E429" t="str">
            <v>3D</v>
          </cell>
          <cell r="F429" t="str">
            <v>SPARE PARTS</v>
          </cell>
          <cell r="G429" t="str">
            <v>(S-IN-LEON-C2173) Запчасть: Уплотнительное кольцо для сливного клапана для инсталл. LEON, Сорт1</v>
          </cell>
        </row>
        <row r="430">
          <cell r="B430" t="str">
            <v>S-IN-LEON-C2172</v>
          </cell>
          <cell r="C430" t="str">
            <v>60 504</v>
          </cell>
          <cell r="D430" t="str">
            <v>COAF1000583931</v>
          </cell>
          <cell r="E430" t="str">
            <v>3D</v>
          </cell>
          <cell r="F430" t="str">
            <v>SPARE PARTS</v>
          </cell>
          <cell r="G430" t="str">
            <v>(S-IN-LEON-C2172) Запчасть: Арматура сливная для инсталл. LEON, Сорт1</v>
          </cell>
        </row>
        <row r="431">
          <cell r="B431" t="str">
            <v>S-IN-LEON-C2171</v>
          </cell>
          <cell r="C431" t="str">
            <v>60 503</v>
          </cell>
          <cell r="D431" t="str">
            <v>COAF1000593931</v>
          </cell>
          <cell r="E431" t="str">
            <v>3D</v>
          </cell>
          <cell r="F431" t="str">
            <v>SPARE PARTS</v>
          </cell>
          <cell r="G431" t="str">
            <v>(S-IN-LEON-C2171) Запчасть: Уплотнительное кольцо для наполняющего клапана для инсталл. LEON, Сорт1</v>
          </cell>
        </row>
        <row r="432">
          <cell r="B432" t="str">
            <v>S-IN-LEON-C2170</v>
          </cell>
          <cell r="C432" t="str">
            <v>60 502</v>
          </cell>
          <cell r="D432" t="str">
            <v>COAF1000573931</v>
          </cell>
          <cell r="E432" t="str">
            <v>3D</v>
          </cell>
          <cell r="F432" t="str">
            <v>SPARE PARTS</v>
          </cell>
          <cell r="G432" t="str">
            <v>(S-IN-LEON-C2170) Запчасть: Арматура наполнительная для инсталл. LEON, Сорт1</v>
          </cell>
        </row>
        <row r="433">
          <cell r="B433" t="str">
            <v>P-DS-ETIUDA-D</v>
          </cell>
          <cell r="C433" t="str">
            <v>60 275</v>
          </cell>
          <cell r="D433" t="str">
            <v>CSSD1000300961</v>
          </cell>
          <cell r="E433" t="str">
            <v>3D</v>
          </cell>
          <cell r="F433" t="str">
            <v>TOILET SEAT</v>
          </cell>
          <cell r="G433" t="str">
            <v>(P-DS-ETIUDA-D) Крышка д/унитаза: ETIUDA дюропласт, для инвал., белый, Сорт1</v>
          </cell>
        </row>
        <row r="434">
          <cell r="B434" t="str">
            <v>P-ZP-ZPT-034</v>
          </cell>
          <cell r="C434" t="str">
            <v>60 500</v>
          </cell>
          <cell r="D434" t="str">
            <v>COAR1000340952</v>
          </cell>
          <cell r="E434" t="str">
            <v>3D</v>
          </cell>
          <cell r="F434" t="str">
            <v>SPARE PARTS</v>
          </cell>
          <cell r="G434" t="str">
            <v>(P-ZP-ZPT-034) Запчасть: Монтажный комплект для подвесного унитаза DECO/SYMFONIA, Сорт1</v>
          </cell>
        </row>
        <row r="435">
          <cell r="B435" t="str">
            <v>P-ZP-ZPT-032</v>
          </cell>
          <cell r="C435" t="str">
            <v>60 498</v>
          </cell>
          <cell r="D435" t="str">
            <v>COAR1004806092</v>
          </cell>
          <cell r="E435" t="str">
            <v>3D</v>
          </cell>
          <cell r="F435" t="str">
            <v>SPARE PARTS</v>
          </cell>
          <cell r="G435" t="str">
            <v>(P-ZP-ZPT-032) Запчасть: Сливной клапан-инсталяция TARGET/LEON, Сорт1</v>
          </cell>
        </row>
        <row r="436">
          <cell r="B436" t="str">
            <v>P-ZP-ZPT-031</v>
          </cell>
          <cell r="C436" t="str">
            <v>60 497</v>
          </cell>
          <cell r="D436" t="str">
            <v>COAR1003742177</v>
          </cell>
          <cell r="E436" t="str">
            <v>3D</v>
          </cell>
          <cell r="F436" t="str">
            <v>SPARE PARTS</v>
          </cell>
          <cell r="G436" t="str">
            <v>(P-ZP-ZPT-031) Запчасть: Комплект для инсталляции CERSANIT/HI-TEC/LINK, Сорт1</v>
          </cell>
        </row>
        <row r="437">
          <cell r="B437" t="str">
            <v>P-ZP-ZPT-029</v>
          </cell>
          <cell r="C437" t="str">
            <v>60 495</v>
          </cell>
          <cell r="D437" t="str">
            <v>COAS1002650955</v>
          </cell>
          <cell r="E437" t="str">
            <v>3D</v>
          </cell>
          <cell r="F437" t="str">
            <v>SPARE PARTS</v>
          </cell>
          <cell r="G437" t="str">
            <v>(P-ZP-ZPT-029) Запчасть: Угловой клапан–инсталляция CERSANIT/HI-TEC/LINK, Сорт1</v>
          </cell>
        </row>
        <row r="438">
          <cell r="B438" t="str">
            <v>P-ZP-ZPT-028</v>
          </cell>
          <cell r="C438" t="str">
            <v>60 494</v>
          </cell>
          <cell r="D438" t="str">
            <v>COAS1002640955</v>
          </cell>
          <cell r="E438" t="str">
            <v>3D</v>
          </cell>
          <cell r="F438" t="str">
            <v>SPARE PARTS</v>
          </cell>
          <cell r="G438" t="str">
            <v>(P-ZP-ZPT-028) Запчасть: Угловой клапан – инсталляция AQUA/ASTRA/TARGET/LEON, Сорт1</v>
          </cell>
        </row>
        <row r="439">
          <cell r="B439" t="str">
            <v>P-ZP-ZPT-024</v>
          </cell>
          <cell r="C439" t="str">
            <v>60 491</v>
          </cell>
          <cell r="D439" t="str">
            <v>COAR1000380956</v>
          </cell>
          <cell r="E439" t="str">
            <v>3D</v>
          </cell>
          <cell r="F439" t="str">
            <v>SPARE PARTS</v>
          </cell>
          <cell r="G439" t="str">
            <v>(P-ZP-ZPT-024) Запчасть: Муфта выпускная 100 мм для инсталяции AQUA/ASTRA/TARGET/LEON, Сорт1</v>
          </cell>
        </row>
        <row r="440">
          <cell r="B440" t="str">
            <v>P-ZP-ZPT-022</v>
          </cell>
          <cell r="C440" t="str">
            <v>60 490</v>
          </cell>
          <cell r="D440" t="str">
            <v>COAR1000370956</v>
          </cell>
          <cell r="E440" t="str">
            <v>3D</v>
          </cell>
          <cell r="F440" t="str">
            <v>SPARE PARTS</v>
          </cell>
          <cell r="G440" t="str">
            <v>(P-ZP-ZPT-022) Запчасть: Переходная муфта (бачок-сантехприбор) AQUA, ASTRA, LINK, Сорт1</v>
          </cell>
        </row>
        <row r="441">
          <cell r="B441" t="str">
            <v>P-ZP-ZPT-020</v>
          </cell>
          <cell r="C441" t="str">
            <v>60 488</v>
          </cell>
          <cell r="D441" t="str">
            <v>COAR1003730952</v>
          </cell>
          <cell r="E441" t="str">
            <v>3D</v>
          </cell>
          <cell r="F441" t="str">
            <v>SPARE PARTS</v>
          </cell>
          <cell r="G441" t="str">
            <v>(P-ZP-ZPT-020) Запчасть: Ремонтный комплект для сливного клапана SIAMP–AQUA/ASTRA/TARGET/LEON, Сорт1</v>
          </cell>
        </row>
        <row r="442">
          <cell r="B442" t="str">
            <v>P-ZP-ZPT-018</v>
          </cell>
          <cell r="C442" t="str">
            <v>60 487</v>
          </cell>
          <cell r="D442" t="str">
            <v>COAS1002620955</v>
          </cell>
          <cell r="E442" t="str">
            <v>3D</v>
          </cell>
          <cell r="F442" t="str">
            <v>SPARE PARTS</v>
          </cell>
          <cell r="G442" t="str">
            <v>(P-ZP-ZPT-018) Запчасть: Сливной клапан SIAMP–инсталляция AQUA, Сорт1</v>
          </cell>
        </row>
        <row r="443">
          <cell r="B443" t="str">
            <v>P-ZP-ZPT-015</v>
          </cell>
          <cell r="C443" t="str">
            <v>60 486</v>
          </cell>
          <cell r="D443" t="str">
            <v>COAS1002600955</v>
          </cell>
          <cell r="E443" t="str">
            <v>3D</v>
          </cell>
          <cell r="F443" t="str">
            <v>SPARE PARTS</v>
          </cell>
          <cell r="G443" t="str">
            <v>(P-ZP-ZPT-015) Запчасть: Наполняющий клапан SIAMP–инсталляция AQUA/TARGET/LEON, Сорт1</v>
          </cell>
        </row>
        <row r="444">
          <cell r="B444" t="str">
            <v>P-ZP-ZPT-014</v>
          </cell>
          <cell r="C444" t="str">
            <v>60 485</v>
          </cell>
          <cell r="D444" t="str">
            <v>COAR1003722177</v>
          </cell>
          <cell r="E444" t="str">
            <v>3D</v>
          </cell>
          <cell r="F444" t="str">
            <v>SPARE PARTS</v>
          </cell>
          <cell r="G444" t="str">
            <v>(P-ZP-ZPT-014) Запчасть: Монтажный комплект универс. для подвесного унитаза/инсталяц., Сорт1</v>
          </cell>
        </row>
        <row r="445">
          <cell r="B445" t="str">
            <v>P-ZP-ZPT-003</v>
          </cell>
          <cell r="C445" t="str">
            <v>60 477</v>
          </cell>
          <cell r="D445" t="str">
            <v>COAS1002590955</v>
          </cell>
          <cell r="E445" t="str">
            <v>3D</v>
          </cell>
          <cell r="F445" t="str">
            <v>SPARE PARTS</v>
          </cell>
          <cell r="G445" t="str">
            <v>(P-ZP-ZPT-003) Запчасть: Сливной клапан K.K.POL– инсталляция LINK, Сорт1</v>
          </cell>
        </row>
        <row r="446">
          <cell r="B446" t="str">
            <v>P-ZP-ZPT-001</v>
          </cell>
          <cell r="C446" t="str">
            <v>60 476</v>
          </cell>
          <cell r="D446" t="str">
            <v>COAS1002580955</v>
          </cell>
          <cell r="E446" t="str">
            <v>3D</v>
          </cell>
          <cell r="F446" t="str">
            <v>SPARE PARTS</v>
          </cell>
          <cell r="G446" t="str">
            <v>(P-ZP-ZPT-001) Запчасть: Наполняющий клапан K.K.POL– инсталляция CERSANIT/LINK, Сорт1</v>
          </cell>
        </row>
        <row r="447">
          <cell r="B447" t="str">
            <v>P-ZP-DSE-002</v>
          </cell>
          <cell r="C447" t="str">
            <v>60 470</v>
          </cell>
          <cell r="D447" t="str">
            <v>COAR1004241910</v>
          </cell>
          <cell r="E447" t="str">
            <v>3D</v>
          </cell>
          <cell r="F447" t="str">
            <v>SPARE PARTS</v>
          </cell>
          <cell r="G447" t="str">
            <v>(P-ZP-DSE-002) Запчасть:Петли для крышки к унитазам DELFI/EKO/MERIDA/NEVADA/TRENTO, Сорт1</v>
          </cell>
        </row>
        <row r="448">
          <cell r="B448" t="str">
            <v>P-ZP-DSE-001</v>
          </cell>
          <cell r="C448" t="str">
            <v>60 469</v>
          </cell>
          <cell r="D448" t="str">
            <v>COAR1000240952</v>
          </cell>
          <cell r="E448" t="str">
            <v>3D</v>
          </cell>
          <cell r="F448" t="str">
            <v>SPARE PARTS</v>
          </cell>
          <cell r="G448" t="str">
            <v>(P-ZP-DSE-001) Запчасть: Болты для сиденья с микролифтом NEVADA/OLIMPIA/SENATOR/TRENTO/YASMIN, Сорт1</v>
          </cell>
        </row>
        <row r="449">
          <cell r="B449" t="str">
            <v>S-DS-BEST-P-t</v>
          </cell>
          <cell r="C449" t="str">
            <v>61 368</v>
          </cell>
          <cell r="D449" t="str">
            <v>CSSP1001022995</v>
          </cell>
          <cell r="E449" t="str">
            <v>3D</v>
          </cell>
          <cell r="F449" t="str">
            <v>TOILET SEAT</v>
          </cell>
          <cell r="G449" t="str">
            <v>(S-DS-BEST-P-t) Сидение д/унитаза: BEST полипропилен, белый, Сорт1</v>
          </cell>
        </row>
        <row r="450">
          <cell r="B450" t="str">
            <v>S-IN-LEON-C2181</v>
          </cell>
          <cell r="C450" t="str">
            <v>60 513</v>
          </cell>
          <cell r="D450" t="str">
            <v>COAF1000673931</v>
          </cell>
          <cell r="E450" t="str">
            <v>3D</v>
          </cell>
          <cell r="F450" t="str">
            <v>SPARE PARTS</v>
          </cell>
          <cell r="G450" t="str">
            <v>(S-IN-LEON-C2181) Запчасть: Держатель наполняющего клапана для инсталл. LEON, Сорт1</v>
          </cell>
        </row>
        <row r="451">
          <cell r="B451" t="str">
            <v>S-IN-LEON- С3515</v>
          </cell>
          <cell r="C451" t="str">
            <v>60 501</v>
          </cell>
          <cell r="D451" t="str">
            <v>COAR1004906092</v>
          </cell>
          <cell r="E451" t="str">
            <v>3D</v>
          </cell>
          <cell r="F451" t="str">
            <v>SPARE PARTS</v>
          </cell>
          <cell r="G451" t="str">
            <v>(S-IN-LEON- С3515) Механизм кнопки смыва</v>
          </cell>
        </row>
        <row r="452">
          <cell r="B452" t="str">
            <v>S-IN-LEON-TANK-SP</v>
          </cell>
          <cell r="C452" t="str">
            <v>60 520</v>
          </cell>
          <cell r="D452" t="str">
            <v>COAR1006617500</v>
          </cell>
          <cell r="E452" t="str">
            <v>3D</v>
          </cell>
          <cell r="F452" t="str">
            <v>SPARE PARTS</v>
          </cell>
          <cell r="G452" t="str">
            <v>(S-IN-LEON-TANK-SP) Запчасть: Бачок для инсталл. LEON укомплектованный, Сорт1</v>
          </cell>
        </row>
        <row r="453">
          <cell r="B453" t="str">
            <v>ZP-DK-WG-INS-2</v>
          </cell>
          <cell r="C453" t="str">
            <v>60 625</v>
          </cell>
          <cell r="D453" t="str">
            <v>COAR1007722998</v>
          </cell>
          <cell r="E453" t="str">
            <v>3D</v>
          </cell>
          <cell r="F453" t="str">
            <v>SPARE PARTS</v>
          </cell>
          <cell r="G453" t="str">
            <v>(ZP-DK-WG-INS-2) Запчасть: Сливное колено с прокладкой, тип 2, для инсталляции, LEON</v>
          </cell>
        </row>
        <row r="454">
          <cell r="B454" t="str">
            <v>ZP-CON-PIP-LEON</v>
          </cell>
          <cell r="C454" t="str">
            <v>60 621</v>
          </cell>
          <cell r="D454" t="str">
            <v>COAR1007211767</v>
          </cell>
          <cell r="E454" t="str">
            <v>3D</v>
          </cell>
          <cell r="F454" t="str">
            <v>SPARE PARTS</v>
          </cell>
          <cell r="G454" t="str">
            <v>(ZP-CON-PIP-LEON) Запчасть: Патрубок соединительный LEON</v>
          </cell>
        </row>
        <row r="455">
          <cell r="B455" t="str">
            <v>ZP-AD-INS-2</v>
          </cell>
          <cell r="C455" t="str">
            <v>60 590</v>
          </cell>
          <cell r="D455" t="str">
            <v>AARZ1001186149</v>
          </cell>
          <cell r="E455" t="str">
            <v>3D</v>
          </cell>
          <cell r="F455" t="str">
            <v>SPARE PARTS</v>
          </cell>
          <cell r="G455" t="str">
            <v>(ZP-AD-INS-2) Запчасть: Арматура сливная, тип 2, для инсталляции, LINK PRO</v>
          </cell>
        </row>
        <row r="456">
          <cell r="B456" t="str">
            <v>ZP-FVL-1</v>
          </cell>
          <cell r="C456" t="str">
            <v>60 655</v>
          </cell>
          <cell r="D456" t="str">
            <v>COAR1006727502</v>
          </cell>
          <cell r="E456" t="str">
            <v>3D</v>
          </cell>
          <cell r="F456" t="str">
            <v>SPARE PARTS</v>
          </cell>
          <cell r="G456" t="str">
            <v>(ZP-FVL-1) Запчасть: Корпус рычага спускного механизма бачка, тип 1</v>
          </cell>
        </row>
        <row r="457">
          <cell r="B457" t="str">
            <v>ZP-ZPT-100</v>
          </cell>
          <cell r="C457" t="str">
            <v>60 716</v>
          </cell>
          <cell r="D457" t="str">
            <v>COAR1004886092</v>
          </cell>
          <cell r="E457" t="str">
            <v>3D</v>
          </cell>
          <cell r="F457" t="str">
            <v>SPARE PARTS</v>
          </cell>
          <cell r="G457" t="str">
            <v>(ZP-ZPT-100) Запчасть: Люк ревизионный д/инсталляций LINK, LINK PRO, VECTOR, LEON NEW, сорт1</v>
          </cell>
        </row>
        <row r="458">
          <cell r="B458" t="str">
            <v>ZP-FM-DB-INS-1</v>
          </cell>
          <cell r="C458" t="str">
            <v>60 652</v>
          </cell>
          <cell r="D458" t="str">
            <v>COAR1007341767</v>
          </cell>
          <cell r="E458" t="str">
            <v>3D</v>
          </cell>
          <cell r="F458" t="str">
            <v>SPARE PARTS</v>
          </cell>
          <cell r="G458" t="str">
            <v>(ZP-FM-DB-INS-1) Запчасть: Рамка крепления кнопки смыва, тип 1, для инсталляции, LEON NEW/VECTOR/LINK PRO</v>
          </cell>
        </row>
        <row r="459">
          <cell r="B459" t="str">
            <v>ZP-ZPT-101</v>
          </cell>
          <cell r="C459" t="str">
            <v>60 717</v>
          </cell>
          <cell r="D459" t="str">
            <v>COAR1004876092</v>
          </cell>
          <cell r="E459" t="str">
            <v>3D</v>
          </cell>
          <cell r="F459" t="str">
            <v>SPARE PARTS</v>
          </cell>
          <cell r="G459" t="str">
            <v>(ZP-ZPT-101) Запчасть: Люк ревизионный д/инсталляции AQUA</v>
          </cell>
        </row>
        <row r="460">
          <cell r="B460" t="str">
            <v>P-BU-AQ/Wh</v>
          </cell>
          <cell r="C460" t="str">
            <v>60 171</v>
          </cell>
          <cell r="D460" t="str">
            <v>COAB1000420947</v>
          </cell>
          <cell r="E460" t="str">
            <v>3D</v>
          </cell>
          <cell r="F460" t="str">
            <v>CONCEALED CISTERN BUTTON</v>
          </cell>
          <cell r="G460" t="str">
            <v>(P-BU-AQ/Wh) Кнопка: AQUA, пластик белый, для AQUA, Сорт1</v>
          </cell>
        </row>
        <row r="461">
          <cell r="B461" t="str">
            <v>ZP-AD-3/6-EN-7</v>
          </cell>
          <cell r="C461" t="str">
            <v>60 588</v>
          </cell>
          <cell r="D461" t="str">
            <v>COAR1006771767</v>
          </cell>
          <cell r="E461" t="str">
            <v>3D</v>
          </cell>
          <cell r="F461" t="str">
            <v>SPARE PARTS</v>
          </cell>
          <cell r="G461" t="str">
            <v>(ZP-AD-3/6-EN-7) Запчасть: Арматура 2-ур. сливная, EN, тип 7, для SENATOR/ZENIT</v>
          </cell>
        </row>
        <row r="462">
          <cell r="B462" t="str">
            <v>ZP-FK-SEAT-DPL-s-3</v>
          </cell>
          <cell r="C462" t="str">
            <v>60 647</v>
          </cell>
          <cell r="D462" t="str">
            <v>COAR1007712998</v>
          </cell>
          <cell r="E462" t="str">
            <v>3D</v>
          </cell>
          <cell r="F462" t="str">
            <v>SPARE PARTS</v>
          </cell>
          <cell r="G462" t="str">
            <v>(ZP-FK-SEAT-DPL-s-3) Запчасть: Набор креплений сиденья DPL slim к унитазу, тип 3 , для CARINA</v>
          </cell>
        </row>
        <row r="463">
          <cell r="B463" t="str">
            <v>ZP-SK-SEAT-DPL-s-4</v>
          </cell>
          <cell r="C463" t="str">
            <v>60 706</v>
          </cell>
          <cell r="D463" t="str">
            <v>COAR1007702998</v>
          </cell>
          <cell r="E463" t="str">
            <v>3D</v>
          </cell>
          <cell r="F463" t="str">
            <v>SPARE PARTS</v>
          </cell>
          <cell r="G463" t="str">
            <v>(ZP-SK-SEAT-DPL-s-4) Запчасть: Комплект амортизаторов для сиденья и крышки, DPL slim, тип 4, для CARINA</v>
          </cell>
        </row>
        <row r="464">
          <cell r="B464" t="str">
            <v>ZP-SK-SEAT-DPL-5</v>
          </cell>
          <cell r="C464" t="str">
            <v>60 701</v>
          </cell>
          <cell r="D464" t="str">
            <v>COAR1007742998</v>
          </cell>
          <cell r="E464" t="str">
            <v>3D</v>
          </cell>
          <cell r="F464" t="str">
            <v>SPARE PARTS</v>
          </cell>
          <cell r="G464" t="str">
            <v>(ZP-SK-SEAT-DPL-5) Запчасть: Комплект амортизаторов для сиденья и крышки, DPL, тип 5, для PARVA</v>
          </cell>
        </row>
        <row r="465">
          <cell r="B465" t="str">
            <v>ZP-SK-SEAT-PP-2</v>
          </cell>
          <cell r="C465" t="str">
            <v>60 708</v>
          </cell>
          <cell r="D465" t="str">
            <v>COAR1006831767</v>
          </cell>
          <cell r="E465" t="str">
            <v>3D</v>
          </cell>
          <cell r="F465" t="str">
            <v>SPARE PARTS</v>
          </cell>
          <cell r="G465" t="str">
            <v>(ZP-SK-SEAT-PP-2) Запчасть: Комплект амортизаторов для сиденья и крышки, PP, тип 2, для TOP</v>
          </cell>
        </row>
        <row r="466">
          <cell r="B466" t="str">
            <v>ZP-FK-DK-INS-2</v>
          </cell>
          <cell r="C466" t="str">
            <v>60 633</v>
          </cell>
          <cell r="D466" t="str">
            <v>COAR1007916092</v>
          </cell>
          <cell r="E466" t="str">
            <v>3D</v>
          </cell>
          <cell r="F466" t="str">
            <v>SPARE PARTS</v>
          </cell>
          <cell r="G466" t="str">
            <v>(ZP-FK-DK-INS-2) Запчасть: Комплект креплений для сливного колена, с винтами, тип 2, для инсталяции, AQUA</v>
          </cell>
        </row>
        <row r="467">
          <cell r="B467" t="str">
            <v>ZP-CAV-INS-1</v>
          </cell>
          <cell r="C467" t="str">
            <v>60 618</v>
          </cell>
          <cell r="D467" t="str">
            <v>COAR1007996092</v>
          </cell>
          <cell r="E467" t="str">
            <v>3D</v>
          </cell>
          <cell r="F467" t="str">
            <v>SPARE PARTS</v>
          </cell>
          <cell r="G467" t="str">
            <v>(ZP-CAV-INS-1) Запчасть: Кран шаровой для затвора воды, тип 1, для инсталяции, AQUA</v>
          </cell>
        </row>
        <row r="468">
          <cell r="B468" t="str">
            <v>ZP-FS-INS-1</v>
          </cell>
          <cell r="C468" t="str">
            <v>60 654</v>
          </cell>
          <cell r="D468" t="str">
            <v>COAR1007936092</v>
          </cell>
          <cell r="E468" t="str">
            <v>3D</v>
          </cell>
          <cell r="F468" t="str">
            <v>SPARE PARTS</v>
          </cell>
          <cell r="G468" t="str">
            <v>(ZP-FS-INS-1) Запчасть: Контейнер для системы FRESH, тип 1, для инсталяции, AQUA</v>
          </cell>
        </row>
        <row r="469">
          <cell r="B469" t="str">
            <v>ZP-DP-WG-INS-2</v>
          </cell>
          <cell r="C469" t="str">
            <v>60 628</v>
          </cell>
          <cell r="D469" t="str">
            <v>COAR1007946092</v>
          </cell>
          <cell r="E469" t="str">
            <v>3D</v>
          </cell>
          <cell r="F469" t="str">
            <v>SPARE PARTS</v>
          </cell>
          <cell r="G469" t="str">
            <v>(ZP-DP-WG-INS-2) Запчасть: Сливная труба, тип 2, с переходной муфтой, для инсталяции, AQUA</v>
          </cell>
        </row>
        <row r="470">
          <cell r="B470" t="str">
            <v>ZP-GIK-INS-1</v>
          </cell>
          <cell r="C470" t="str">
            <v>62 976</v>
          </cell>
          <cell r="D470" t="str">
            <v>COAR1007966092</v>
          </cell>
          <cell r="E470" t="str">
            <v>3D</v>
          </cell>
          <cell r="F470" t="str">
            <v>SPARE PARTS</v>
          </cell>
          <cell r="G470" t="str">
            <v>(ZP-GIK-INS-1) Запчасть: Прокладка для сливной трубы, тип 1, для инсталяции, AQUA</v>
          </cell>
        </row>
        <row r="471">
          <cell r="B471" t="str">
            <v>ZP-DK-WG-INS-3</v>
          </cell>
          <cell r="C471" t="str">
            <v>60 626</v>
          </cell>
          <cell r="D471" t="str">
            <v>COAR1007986092</v>
          </cell>
          <cell r="E471" t="str">
            <v>3D</v>
          </cell>
          <cell r="F471" t="str">
            <v>SPARE PARTS</v>
          </cell>
          <cell r="G471" t="str">
            <v>(ZP-DK-WG-INS-3) Запчасть: Сливное колено с переходной муфтой, тип 3, для инсталляции, AQUA</v>
          </cell>
        </row>
        <row r="472">
          <cell r="B472" t="str">
            <v>ZP-GOK-INS-1</v>
          </cell>
          <cell r="C472" t="str">
            <v>62 977</v>
          </cell>
          <cell r="D472" t="str">
            <v>COAR1007976092</v>
          </cell>
          <cell r="E472" t="str">
            <v>3D</v>
          </cell>
          <cell r="F472" t="str">
            <v>SPARE PARTS</v>
          </cell>
          <cell r="G472" t="str">
            <v>(ZP-GOK-INS-1) Запчасть: Прокладка для сливного колена, тип 1, для инсталляции, AQUA</v>
          </cell>
        </row>
        <row r="473">
          <cell r="B473" t="str">
            <v>ZP-DC-INS-2</v>
          </cell>
          <cell r="C473" t="str">
            <v>60 623</v>
          </cell>
          <cell r="D473" t="str">
            <v>COAR1008096092</v>
          </cell>
          <cell r="E473" t="str">
            <v>3D</v>
          </cell>
          <cell r="F473" t="str">
            <v>SPARE PARTS</v>
          </cell>
          <cell r="G473" t="str">
            <v>(ZP-DC-INS-2) Запчасть: Муфта выпускная, тип 2, для инсталляции, AQUA</v>
          </cell>
        </row>
        <row r="474">
          <cell r="B474" t="str">
            <v>ZP-IT-INS-1</v>
          </cell>
          <cell r="C474" t="str">
            <v>60 669</v>
          </cell>
          <cell r="D474" t="str">
            <v>COAR1008016092</v>
          </cell>
          <cell r="E474" t="str">
            <v>3D</v>
          </cell>
          <cell r="F474" t="str">
            <v>SPARE PARTS</v>
          </cell>
          <cell r="G474" t="str">
            <v>(ZP-IT-INS-1) Запчасть: Ревизионный туннель, тип 1, для инсталляции, AQUA</v>
          </cell>
        </row>
        <row r="475">
          <cell r="B475" t="str">
            <v>ZP-IPC-INS-1</v>
          </cell>
          <cell r="C475" t="str">
            <v>60 667</v>
          </cell>
          <cell r="D475" t="str">
            <v>COAR1008026092</v>
          </cell>
          <cell r="E475" t="str">
            <v>3D</v>
          </cell>
          <cell r="F475" t="str">
            <v>SPARE PARTS</v>
          </cell>
          <cell r="G475" t="str">
            <v>(ZP-IPC-INS-1) Запчасть: Люк ревизионный д/инсталляций, тип 1, AQUA</v>
          </cell>
        </row>
        <row r="476">
          <cell r="B476" t="str">
            <v>ZP-FVL-2</v>
          </cell>
          <cell r="C476" t="str">
            <v>60 656</v>
          </cell>
          <cell r="D476" t="str">
            <v>COAR1008046092</v>
          </cell>
          <cell r="E476" t="str">
            <v>3D</v>
          </cell>
          <cell r="F476" t="str">
            <v>SPARE PARTS</v>
          </cell>
          <cell r="G476" t="str">
            <v>(ZP-FVL-2) Запчасть: Корпус рычага спускного механизма бачка, тип 2, AQUA</v>
          </cell>
        </row>
        <row r="477">
          <cell r="B477" t="str">
            <v>ZP-AF-CH-INS-1</v>
          </cell>
          <cell r="C477" t="str">
            <v>60 598</v>
          </cell>
          <cell r="D477" t="str">
            <v>COAR1008076092</v>
          </cell>
          <cell r="E477" t="str">
            <v>3D</v>
          </cell>
          <cell r="F477" t="str">
            <v>SPARE PARTS</v>
          </cell>
          <cell r="G477" t="str">
            <v xml:space="preserve">(ZP-AF-CH-INS-1) Запчасть: Гибкая подводка, тип 1, AQUA </v>
          </cell>
        </row>
        <row r="478">
          <cell r="B478" t="str">
            <v>ZP-AF-INS-3</v>
          </cell>
          <cell r="C478" t="str">
            <v>60 609</v>
          </cell>
          <cell r="D478" t="str">
            <v>COAR1008136092</v>
          </cell>
          <cell r="E478" t="str">
            <v>3D</v>
          </cell>
          <cell r="F478" t="str">
            <v>SPARE PARTS</v>
          </cell>
          <cell r="G478" t="str">
            <v>(ZP-AF-INS-3) Запчасть: Арматура наполнительная, тип 3, для инсталляции, AQUA</v>
          </cell>
        </row>
        <row r="479">
          <cell r="B479" t="str">
            <v>ZP-AD-INS-4</v>
          </cell>
          <cell r="C479" t="str">
            <v>60 592</v>
          </cell>
          <cell r="D479" t="str">
            <v>COAR1008156092</v>
          </cell>
          <cell r="E479" t="str">
            <v>3D</v>
          </cell>
          <cell r="F479" t="str">
            <v>SPARE PARTS</v>
          </cell>
          <cell r="G479" t="str">
            <v>(ZP-AD-INS-4) Запчасть: Арматура сливная, тип 4, пневматическая, для инсталляции, AQUA</v>
          </cell>
        </row>
        <row r="480">
          <cell r="B480" t="str">
            <v>ZP-MNG-FRAME-5</v>
          </cell>
          <cell r="C480" t="str">
            <v>60 687</v>
          </cell>
          <cell r="D480" t="str">
            <v>COAR1008226742</v>
          </cell>
          <cell r="E480" t="str">
            <v>3D</v>
          </cell>
          <cell r="F480" t="str">
            <v>SPARE PARTS</v>
          </cell>
          <cell r="G480" t="str">
            <v>(ZP-MNG-FRAME-5) Запчасть: Монтажный комплект, тип 5, для инсталляции, AQUA</v>
          </cell>
        </row>
        <row r="481">
          <cell r="B481" t="str">
            <v>ZP-FM-DB-INS-2</v>
          </cell>
          <cell r="C481" t="str">
            <v>60 653</v>
          </cell>
          <cell r="D481" t="str">
            <v>COAR1008206092</v>
          </cell>
          <cell r="E481" t="str">
            <v>3D</v>
          </cell>
          <cell r="F481" t="str">
            <v>SPARE PARTS</v>
          </cell>
          <cell r="G481" t="str">
            <v>(ZP-FM-DB-INS-2) Запчасть: Рамка крепления кнопки смыва, тип 2, для инсталляции, AQUA</v>
          </cell>
        </row>
        <row r="482">
          <cell r="B482" t="str">
            <v>ZP-CAV-INS-2</v>
          </cell>
          <cell r="C482" t="str">
            <v>60 619</v>
          </cell>
          <cell r="D482" t="str">
            <v>COAR1007926092</v>
          </cell>
          <cell r="E482" t="str">
            <v>3D</v>
          </cell>
          <cell r="F482" t="str">
            <v>SPARE PARTS</v>
          </cell>
          <cell r="G482" t="str">
            <v>(ZP-CAV-INS-2) Запчасть: Кран шаровой для затвора воды, тип 2, для инсталяции, AQUA</v>
          </cell>
        </row>
        <row r="483">
          <cell r="B483" t="str">
            <v>ZP-TMP-INS-1</v>
          </cell>
          <cell r="C483" t="str">
            <v>60 713</v>
          </cell>
          <cell r="D483" t="str">
            <v>COAR1008006092</v>
          </cell>
          <cell r="E483" t="str">
            <v>3D</v>
          </cell>
          <cell r="F483" t="str">
            <v>SPARE PARTS</v>
          </cell>
          <cell r="G483" t="str">
            <v>(ZP-TMP-INS-1) Запчасть: Панель для ревизионного туннеля, тип 1, для инсталляции, AQUA</v>
          </cell>
        </row>
        <row r="484">
          <cell r="B484" t="str">
            <v>ZP-FVL-3</v>
          </cell>
          <cell r="C484" t="str">
            <v>60 657</v>
          </cell>
          <cell r="D484" t="str">
            <v>COAR1008056092</v>
          </cell>
          <cell r="E484" t="str">
            <v>3D</v>
          </cell>
          <cell r="F484" t="str">
            <v>SPARE PARTS</v>
          </cell>
          <cell r="G484" t="str">
            <v>(ZP-FVL-3) Запчасть: Корпус рычага спускного механизма бачка, тип 3, AQUA</v>
          </cell>
        </row>
        <row r="485">
          <cell r="B485" t="str">
            <v>ZP-AF-CH-INS-2</v>
          </cell>
          <cell r="C485" t="str">
            <v>60 599</v>
          </cell>
          <cell r="D485" t="str">
            <v>COAR1008066092</v>
          </cell>
          <cell r="E485" t="str">
            <v>3D</v>
          </cell>
          <cell r="F485" t="str">
            <v>SPARE PARTS</v>
          </cell>
          <cell r="G485" t="str">
            <v xml:space="preserve">(ZP-AF-CH-INS-2) Запчасть: Гибкая подводка, тип 2, AQUA </v>
          </cell>
        </row>
        <row r="486">
          <cell r="B486" t="str">
            <v>ZP-AD-INS-3</v>
          </cell>
          <cell r="C486" t="str">
            <v>60 591</v>
          </cell>
          <cell r="D486" t="str">
            <v>COAR1008146092</v>
          </cell>
          <cell r="E486" t="str">
            <v>3D</v>
          </cell>
          <cell r="F486" t="str">
            <v>SPARE PARTS</v>
          </cell>
          <cell r="G486" t="str">
            <v>(ZP-AD-INS-3) Запчасть: Арматура сливная, тип 3, для инсталляции, AQUA</v>
          </cell>
        </row>
        <row r="487">
          <cell r="B487" t="str">
            <v>ZP-MNG-FRAME-6</v>
          </cell>
          <cell r="C487" t="str">
            <v>60 688</v>
          </cell>
          <cell r="D487" t="str">
            <v>COAR1008186092</v>
          </cell>
          <cell r="E487" t="str">
            <v>3D</v>
          </cell>
          <cell r="F487" t="str">
            <v>SPARE PARTS</v>
          </cell>
          <cell r="G487" t="str">
            <v>(ZP-MNG-FRAME-6) Запчасть: Монтажный комплект, тип 6, для инсталляции, AQUA</v>
          </cell>
        </row>
        <row r="488">
          <cell r="B488" t="str">
            <v>ZP-AF-INS-4</v>
          </cell>
          <cell r="C488" t="str">
            <v>60 610</v>
          </cell>
          <cell r="D488" t="str">
            <v>COAR1004766092</v>
          </cell>
          <cell r="E488" t="str">
            <v>3D</v>
          </cell>
          <cell r="F488" t="str">
            <v>SPARE PARTS</v>
          </cell>
          <cell r="G488" t="str">
            <v>(ZP-AF-INS-4) Запчасть: Арматура наполнительная, тип 4, для инсталляции, SLIM&amp;SILENT</v>
          </cell>
        </row>
        <row r="489">
          <cell r="B489" t="str">
            <v>ZP-AD-INS-5</v>
          </cell>
          <cell r="C489" t="str">
            <v>60 593</v>
          </cell>
          <cell r="D489" t="str">
            <v>COAR1004796092</v>
          </cell>
          <cell r="E489" t="str">
            <v>3D</v>
          </cell>
          <cell r="F489" t="str">
            <v>SPARE PARTS</v>
          </cell>
          <cell r="G489" t="str">
            <v>(ZP-AD-INS-5) Запчасть: Арматура сливная, тип 5, для инсталляции, SLIM&amp;SILENT</v>
          </cell>
        </row>
        <row r="490">
          <cell r="B490" t="str">
            <v>ZP-GDS-BUT-INS-2</v>
          </cell>
          <cell r="C490" t="str">
            <v>60 663</v>
          </cell>
          <cell r="D490" t="str">
            <v>COAR1004856092</v>
          </cell>
          <cell r="E490" t="str">
            <v>3D</v>
          </cell>
          <cell r="F490" t="str">
            <v>SPARE PARTS</v>
          </cell>
          <cell r="G490" t="str">
            <v>(ZP-GDS-BUT-INS-2) Запчасть: Комплект направляющих кнопки, тип 2, для инсталляции, SLIM&amp;SILENT</v>
          </cell>
        </row>
        <row r="491">
          <cell r="B491" t="str">
            <v>P-BU-ACT/Blg/Gl</v>
          </cell>
          <cell r="C491" t="str">
            <v>60 166</v>
          </cell>
          <cell r="D491" t="str">
            <v>COAB1001313930</v>
          </cell>
          <cell r="E491" t="str">
            <v>3D</v>
          </cell>
          <cell r="F491" t="str">
            <v>CONCEALED CISTERN BUTTON</v>
          </cell>
          <cell r="G491" t="str">
            <v>(P-BU-ACT/Blg/Gl) Кнопка: ACTIS, стекло, черный глянцевый, универсальная, Сорт1</v>
          </cell>
        </row>
        <row r="492">
          <cell r="B492" t="str">
            <v>P-BU-ACT/Cg</v>
          </cell>
          <cell r="C492" t="str">
            <v>60 167</v>
          </cell>
          <cell r="D492" t="str">
            <v>COAB1001283930</v>
          </cell>
          <cell r="E492" t="str">
            <v>3D</v>
          </cell>
          <cell r="F492" t="str">
            <v>CONCEALED CISTERN BUTTON</v>
          </cell>
          <cell r="G492" t="str">
            <v>(P-BU-ACT/Cg) Кнопка: ACTIS, хром блестящий, универсальная, Сорт1</v>
          </cell>
        </row>
        <row r="493">
          <cell r="B493" t="str">
            <v>P-BU-ACT/Cm</v>
          </cell>
          <cell r="C493" t="str">
            <v>60 168</v>
          </cell>
          <cell r="D493" t="str">
            <v>COAB1001293930</v>
          </cell>
          <cell r="E493" t="str">
            <v>3D</v>
          </cell>
          <cell r="F493" t="str">
            <v>CONCEALED CISTERN BUTTON</v>
          </cell>
          <cell r="G493" t="str">
            <v>(P-BU-ACT/Cm) Кнопка: ACTIS, хром матовый, универсальная, Сорт1</v>
          </cell>
        </row>
        <row r="494">
          <cell r="B494" t="str">
            <v>P-BU-ACT/Wh</v>
          </cell>
          <cell r="C494" t="str">
            <v>60 169</v>
          </cell>
          <cell r="D494" t="str">
            <v>COAB1001273930</v>
          </cell>
          <cell r="E494" t="str">
            <v>3D</v>
          </cell>
          <cell r="F494" t="str">
            <v>CONCEALED CISTERN BUTTON</v>
          </cell>
          <cell r="G494" t="str">
            <v>(P-BU-ACT/Wh) Кнопка: ACTIS, пластик белый, универсальная, Сорт1</v>
          </cell>
        </row>
        <row r="495">
          <cell r="B495" t="str">
            <v>P-BU-ACT/Whg/Gl</v>
          </cell>
          <cell r="C495" t="str">
            <v>60 170</v>
          </cell>
          <cell r="D495" t="str">
            <v>COAB1001303930</v>
          </cell>
          <cell r="E495" t="str">
            <v>3D</v>
          </cell>
          <cell r="F495" t="str">
            <v>CONCEALED CISTERN BUTTON</v>
          </cell>
          <cell r="G495" t="str">
            <v>(P-BU-ACT/Whg/Gl) Кнопка: ACTIS, стекло, белый глянцевый, универсальная, Сорт1</v>
          </cell>
        </row>
        <row r="496">
          <cell r="B496" t="str">
            <v>S-BU-COR/Wh</v>
          </cell>
          <cell r="C496" t="str">
            <v>60 203</v>
          </cell>
          <cell r="D496" t="str">
            <v>COAB1001403924</v>
          </cell>
          <cell r="E496" t="str">
            <v>3D</v>
          </cell>
          <cell r="F496" t="str">
            <v>CONCEALED CISTERN BUTTON</v>
          </cell>
          <cell r="G496" t="str">
            <v>(S-BU-COR/Wh) Кнопка: CORNER, пластик, белый, Сорт1</v>
          </cell>
        </row>
        <row r="497">
          <cell r="B497" t="str">
            <v>P-BU-ENT/Cg</v>
          </cell>
          <cell r="C497" t="str">
            <v>60 173</v>
          </cell>
          <cell r="D497" t="str">
            <v>COAB1001153930</v>
          </cell>
          <cell r="E497" t="str">
            <v>3D</v>
          </cell>
          <cell r="F497" t="str">
            <v>CONCEALED CISTERN BUTTON</v>
          </cell>
          <cell r="G497" t="str">
            <v>(P-BU-ENT/Cg) Кнопка: ENTER, хром блестящий, универсальная, Сорт1</v>
          </cell>
        </row>
        <row r="498">
          <cell r="B498" t="str">
            <v>P-BU-ENT/Cm</v>
          </cell>
          <cell r="C498" t="str">
            <v>60 174</v>
          </cell>
          <cell r="D498" t="str">
            <v>COAB1001163930</v>
          </cell>
          <cell r="E498" t="str">
            <v>3D</v>
          </cell>
          <cell r="F498" t="str">
            <v>CONCEALED CISTERN BUTTON</v>
          </cell>
          <cell r="G498" t="str">
            <v>(P-BU-ENT/Cm) Кнопка: ENTER, хром матовый, универсальная, Сорт1</v>
          </cell>
        </row>
        <row r="499">
          <cell r="B499" t="str">
            <v>P-BU-ENT/Wh</v>
          </cell>
          <cell r="C499" t="str">
            <v>60 175</v>
          </cell>
          <cell r="D499" t="str">
            <v>COAB1001143930</v>
          </cell>
          <cell r="E499" t="str">
            <v>3D</v>
          </cell>
          <cell r="F499" t="str">
            <v>CONCEALED CISTERN BUTTON</v>
          </cell>
          <cell r="G499" t="str">
            <v>(P-BU-ENT/Wh) Кнопка: ENTER, пластик белый, универсальная, Сорт1</v>
          </cell>
        </row>
        <row r="500">
          <cell r="B500" t="str">
            <v>P-BU-INT/Blg/Gl</v>
          </cell>
          <cell r="C500" t="str">
            <v>60 176</v>
          </cell>
          <cell r="D500" t="str">
            <v>COAB1001363930</v>
          </cell>
          <cell r="E500" t="str">
            <v>3D</v>
          </cell>
          <cell r="F500" t="str">
            <v>CONCEALED CISTERN BUTTON</v>
          </cell>
          <cell r="G500" t="str">
            <v>(P-BU-INT/Blg/Gl) Кнопка: INTERA, стекло, черный глянцевый, универсальная, с монтажной рамкой, Сорт1</v>
          </cell>
        </row>
        <row r="501">
          <cell r="B501" t="str">
            <v>P-BU-INT/Cg</v>
          </cell>
          <cell r="C501" t="str">
            <v>60 177</v>
          </cell>
          <cell r="D501" t="str">
            <v>COAB1001333930</v>
          </cell>
          <cell r="E501" t="str">
            <v>3D</v>
          </cell>
          <cell r="F501" t="str">
            <v>CONCEALED CISTERN BUTTON</v>
          </cell>
          <cell r="G501" t="str">
            <v>(P-BU-INT/Cg) Кнопка: INTERA, хром блестящий, универсальная, Сорт1</v>
          </cell>
        </row>
        <row r="502">
          <cell r="B502" t="str">
            <v>P-BU-INT/Cm</v>
          </cell>
          <cell r="C502" t="str">
            <v>60 178</v>
          </cell>
          <cell r="D502" t="str">
            <v>COAB1001343930</v>
          </cell>
          <cell r="E502" t="str">
            <v>3D</v>
          </cell>
          <cell r="F502" t="str">
            <v>CONCEALED CISTERN BUTTON</v>
          </cell>
          <cell r="G502" t="str">
            <v>(P-BU-INT/Cm) Кнопка: INTERA, хром матовый, универсальная, Сорт1</v>
          </cell>
        </row>
        <row r="503">
          <cell r="B503" t="str">
            <v>P-BU-INT/Wh</v>
          </cell>
          <cell r="C503" t="str">
            <v>60 179</v>
          </cell>
          <cell r="D503" t="str">
            <v>COAB1001323930</v>
          </cell>
          <cell r="E503" t="str">
            <v>3D</v>
          </cell>
          <cell r="F503" t="str">
            <v>CONCEALED CISTERN BUTTON</v>
          </cell>
          <cell r="G503" t="str">
            <v>(P-BU-INT/Wh) Кнопка: INTERA, пластик белый, универсальная, Сорт1</v>
          </cell>
        </row>
        <row r="504">
          <cell r="B504" t="str">
            <v>P-BU-INT/Whg/Gl</v>
          </cell>
          <cell r="C504" t="str">
            <v>60 180</v>
          </cell>
          <cell r="D504" t="str">
            <v>COAB1001353930</v>
          </cell>
          <cell r="E504" t="str">
            <v>3D</v>
          </cell>
          <cell r="F504" t="str">
            <v>CONCEALED CISTERN BUTTON</v>
          </cell>
          <cell r="G504" t="str">
            <v>(P-BU-INT/Whg/Gl) Кнопка: INTERA, стекло, белый глянцевый, универсальная, с монтажной рамкой, Сорт1</v>
          </cell>
        </row>
        <row r="505">
          <cell r="B505" t="str">
            <v>P-BU-MOV/Blg/Gl</v>
          </cell>
          <cell r="C505" t="str">
            <v>60 184</v>
          </cell>
          <cell r="D505" t="str">
            <v>COAB1001263930</v>
          </cell>
          <cell r="E505" t="str">
            <v>3D</v>
          </cell>
          <cell r="F505" t="str">
            <v>CONCEALED CISTERN BUTTON</v>
          </cell>
          <cell r="G505" t="str">
            <v>(P-BU-MOV/Blg/Gl) Кнопка: MOVI, стекло, черный глянцевый, универсальная, с монтажной рамкой, Сорт1</v>
          </cell>
        </row>
        <row r="506">
          <cell r="B506" t="str">
            <v>P-BU-MOV/Cg</v>
          </cell>
          <cell r="C506" t="str">
            <v>60 185</v>
          </cell>
          <cell r="D506" t="str">
            <v>COAB1001393930</v>
          </cell>
          <cell r="E506" t="str">
            <v>3D</v>
          </cell>
          <cell r="F506" t="str">
            <v>CONCEALED CISTERN BUTTON</v>
          </cell>
          <cell r="G506" t="str">
            <v>(P-BU-MOV/Cg) Кнопка: MOVI, хром блестящий, универсальная, Сорт1</v>
          </cell>
        </row>
        <row r="507">
          <cell r="B507" t="str">
            <v>P-BU-MOV/Cm</v>
          </cell>
          <cell r="C507" t="str">
            <v>60 186</v>
          </cell>
          <cell r="D507" t="str">
            <v>COAB1001243930</v>
          </cell>
          <cell r="E507" t="str">
            <v>3D</v>
          </cell>
          <cell r="F507" t="str">
            <v>CONCEALED CISTERN BUTTON</v>
          </cell>
          <cell r="G507" t="str">
            <v>(P-BU-MOV/Cm) Кнопка: MOVI, хром матовый, универсальная, Сорт1</v>
          </cell>
        </row>
        <row r="508">
          <cell r="B508" t="str">
            <v>P-BU-MOV/Wh</v>
          </cell>
          <cell r="C508" t="str">
            <v>60 187</v>
          </cell>
          <cell r="D508" t="str">
            <v>COAB1001233930</v>
          </cell>
          <cell r="E508" t="str">
            <v>3D</v>
          </cell>
          <cell r="F508" t="str">
            <v>CONCEALED CISTERN BUTTON</v>
          </cell>
          <cell r="G508" t="str">
            <v>(P-BU-MOV/Wh) Кнопка: MOVI, пластик белый, универсальная, Сорт1</v>
          </cell>
        </row>
        <row r="509">
          <cell r="B509" t="str">
            <v>P-BU-MOV/Whg/Gl</v>
          </cell>
          <cell r="C509" t="str">
            <v>60 188</v>
          </cell>
          <cell r="D509" t="str">
            <v>COAB1001253930</v>
          </cell>
          <cell r="E509" t="str">
            <v>3D</v>
          </cell>
          <cell r="F509" t="str">
            <v>CONCEALED CISTERN BUTTON</v>
          </cell>
          <cell r="G509" t="str">
            <v>(P-BU-MOV/Whg/Gl) Кнопка: MOVI, стекло, белый глянцевый, универсальная, с монтажной рамкой, Сорт1</v>
          </cell>
        </row>
        <row r="510">
          <cell r="B510" t="str">
            <v>P-BU-PIL/Azg/Gl</v>
          </cell>
          <cell r="C510" t="str">
            <v>60 190</v>
          </cell>
          <cell r="D510" t="str">
            <v>COAB1001133930</v>
          </cell>
          <cell r="E510" t="str">
            <v>3D</v>
          </cell>
          <cell r="F510" t="str">
            <v>CONCEALED CISTERN BUTTON</v>
          </cell>
          <cell r="G510" t="str">
            <v>(P-BU-PIL/Azg/Gl) Кнопка: PILOT, стекло, лазурный глянцевый, универсальная, Сорт1</v>
          </cell>
        </row>
        <row r="511">
          <cell r="B511" t="str">
            <v>P-BU-PIL/Beg/Gl</v>
          </cell>
          <cell r="C511" t="str">
            <v>60 191</v>
          </cell>
          <cell r="D511" t="str">
            <v>COAB1001103930</v>
          </cell>
          <cell r="E511" t="str">
            <v>3D</v>
          </cell>
          <cell r="F511" t="str">
            <v>CONCEALED CISTERN BUTTON</v>
          </cell>
          <cell r="G511" t="str">
            <v>(P-BU-PIL/Beg/Gl) Кнопка: PILOT, стекло, бежевый глянцевый, универсальная, Сорт1</v>
          </cell>
        </row>
        <row r="512">
          <cell r="B512" t="str">
            <v>P-BU-PIL/Blg/Gl</v>
          </cell>
          <cell r="C512" t="str">
            <v>60 192</v>
          </cell>
          <cell r="D512" t="str">
            <v>COAB1001093930</v>
          </cell>
          <cell r="E512" t="str">
            <v>3D</v>
          </cell>
          <cell r="F512" t="str">
            <v>CONCEALED CISTERN BUTTON</v>
          </cell>
          <cell r="G512" t="str">
            <v>(P-BU-PIL/Blg/Gl) Кнопка: PILOT, стекло, черный глянцевый, универсальная, Сорт1</v>
          </cell>
        </row>
        <row r="513">
          <cell r="B513" t="str">
            <v>P-BU-PIL/Grg/Gl</v>
          </cell>
          <cell r="C513" t="str">
            <v>60 193</v>
          </cell>
          <cell r="D513" t="str">
            <v>COAB1001113930</v>
          </cell>
          <cell r="E513" t="str">
            <v>3D</v>
          </cell>
          <cell r="F513" t="str">
            <v>CONCEALED CISTERN BUTTON</v>
          </cell>
          <cell r="G513" t="str">
            <v>(P-BU-PIL/Grg/Gl) Кнопка: PILOT, стекло, серый глянцевый, универсальная, Сорт1</v>
          </cell>
        </row>
        <row r="514">
          <cell r="B514" t="str">
            <v>P-BU-PIL/Rdg/Gl</v>
          </cell>
          <cell r="C514" t="str">
            <v>60 194</v>
          </cell>
          <cell r="D514" t="str">
            <v>COAB1001123930</v>
          </cell>
          <cell r="E514" t="str">
            <v>3D</v>
          </cell>
          <cell r="F514" t="str">
            <v>CONCEALED CISTERN BUTTON</v>
          </cell>
          <cell r="G514" t="str">
            <v>(P-BU-PIL/Rdg/Gl) Кнопка: PILOT, стекло, красный глянцевый, универсальная, Сорт1</v>
          </cell>
        </row>
        <row r="515">
          <cell r="B515" t="str">
            <v>P-BU-PIL/Whg/Gl</v>
          </cell>
          <cell r="C515" t="str">
            <v>60 195</v>
          </cell>
          <cell r="D515" t="str">
            <v>COAB1001083930</v>
          </cell>
          <cell r="E515" t="str">
            <v>3D</v>
          </cell>
          <cell r="F515" t="str">
            <v>CONCEALED CISTERN BUTTON</v>
          </cell>
          <cell r="G515" t="str">
            <v>(P-BU-PIL/Whg/Gl) Кнопка: PILOT, стекло, белый глянцевый, универсальная, Сорт1</v>
          </cell>
        </row>
        <row r="516">
          <cell r="B516" t="str">
            <v>P-BU-PRE/Cg</v>
          </cell>
          <cell r="C516" t="str">
            <v>60 196</v>
          </cell>
          <cell r="D516" t="str">
            <v>COAB1001005950</v>
          </cell>
          <cell r="E516" t="str">
            <v>3D</v>
          </cell>
          <cell r="F516" t="str">
            <v>CONCEALED CISTERN BUTTON</v>
          </cell>
          <cell r="G516" t="str">
            <v>(P-BU-PRE/Cg) Кнопка: PRESTO, хром блестящий, универсальная, Сорт1</v>
          </cell>
        </row>
        <row r="517">
          <cell r="B517" t="str">
            <v>P-BU-PRE/Cm</v>
          </cell>
          <cell r="C517" t="str">
            <v>60 197</v>
          </cell>
          <cell r="D517" t="str">
            <v>COAB1001013930</v>
          </cell>
          <cell r="E517" t="str">
            <v>3D</v>
          </cell>
          <cell r="F517" t="str">
            <v>CONCEALED CISTERN BUTTON</v>
          </cell>
          <cell r="G517" t="str">
            <v>(P-BU-PRE/Cm) Кнопка: PRESTO, хром матовый, универсальная, Сорт1</v>
          </cell>
        </row>
        <row r="518">
          <cell r="B518" t="str">
            <v>P-BU-PRE/Wh</v>
          </cell>
          <cell r="C518" t="str">
            <v>60 198</v>
          </cell>
          <cell r="D518" t="str">
            <v>COAB1001023930</v>
          </cell>
          <cell r="E518" t="str">
            <v>3D</v>
          </cell>
          <cell r="F518" t="str">
            <v>CONCEALED CISTERN BUTTON</v>
          </cell>
          <cell r="G518" t="str">
            <v>(P-BU-PRE/Wh) Кнопка: PRESTO, пластик белый, универсальная, Сорт1</v>
          </cell>
        </row>
        <row r="519">
          <cell r="B519" t="str">
            <v>P-BU-STE/Azg/Gl</v>
          </cell>
          <cell r="C519" t="str">
            <v>61 377</v>
          </cell>
          <cell r="D519" t="str">
            <v>COAB1001223930</v>
          </cell>
          <cell r="E519" t="str">
            <v>3D</v>
          </cell>
          <cell r="F519" t="str">
            <v>CONCEALED CISTERN BUTTON</v>
          </cell>
          <cell r="G519" t="str">
            <v>(P-BU-STE/Azg/Gl) Кнопка: STERO, стекло, лазурный глянцевый, универсальная, Сорт1</v>
          </cell>
        </row>
        <row r="520">
          <cell r="B520" t="str">
            <v>P-BU-STE/Beg/Gl</v>
          </cell>
          <cell r="C520" t="str">
            <v>61 378</v>
          </cell>
          <cell r="D520" t="str">
            <v>COAB1001183930</v>
          </cell>
          <cell r="E520" t="str">
            <v>3D</v>
          </cell>
          <cell r="F520" t="str">
            <v>CONCEALED CISTERN BUTTON</v>
          </cell>
          <cell r="G520" t="str">
            <v>(P-BU-STE/Beg/Gl) Кнопка: STERO, стекло, бежевый глянцевый, универсальная, Сорт1</v>
          </cell>
        </row>
        <row r="521">
          <cell r="B521" t="str">
            <v>P-BU-STE/Blg/Gl</v>
          </cell>
          <cell r="C521" t="str">
            <v>61 379</v>
          </cell>
          <cell r="D521" t="str">
            <v>COAB1001213930</v>
          </cell>
          <cell r="E521" t="str">
            <v>3D</v>
          </cell>
          <cell r="F521" t="str">
            <v>CONCEALED CISTERN BUTTON</v>
          </cell>
          <cell r="G521" t="str">
            <v>(P-BU-STE/Blg/Gl) Кнопка: STERO, стекло, черный глянцевый, универсальная, Сорт1</v>
          </cell>
        </row>
        <row r="522">
          <cell r="B522" t="str">
            <v>P-BU-STE/Grg/Gl</v>
          </cell>
          <cell r="C522" t="str">
            <v>61 380</v>
          </cell>
          <cell r="D522" t="str">
            <v>COAB1001193930</v>
          </cell>
          <cell r="E522" t="str">
            <v>3D</v>
          </cell>
          <cell r="F522" t="str">
            <v>CONCEALED CISTERN BUTTON</v>
          </cell>
          <cell r="G522" t="str">
            <v>(P-BU-STE/Grg/Gl) Кнопка: STERO, стекло, серый глянцевый, универсальная, Сорт1</v>
          </cell>
        </row>
        <row r="523">
          <cell r="B523" t="str">
            <v>P-BU-STE/Rdg/Gl</v>
          </cell>
          <cell r="C523" t="str">
            <v>61 381</v>
          </cell>
          <cell r="D523" t="str">
            <v>COAB1001203930</v>
          </cell>
          <cell r="E523" t="str">
            <v>3D</v>
          </cell>
          <cell r="F523" t="str">
            <v>CONCEALED CISTERN BUTTON</v>
          </cell>
          <cell r="G523" t="str">
            <v>(P-BU-STE/Rdg/Gl) Кнопка: STERO, стекло, красный глянцевый, универсальная, Сорт1</v>
          </cell>
        </row>
        <row r="524">
          <cell r="B524" t="str">
            <v>P-BU-STE/Whg/Gl</v>
          </cell>
          <cell r="C524" t="str">
            <v>61 382</v>
          </cell>
          <cell r="D524" t="str">
            <v>COAB1001173930</v>
          </cell>
          <cell r="E524" t="str">
            <v>3D</v>
          </cell>
          <cell r="F524" t="str">
            <v>CONCEALED CISTERN BUTTON</v>
          </cell>
          <cell r="G524" t="str">
            <v>(P-BU-STE/Whg/Gl) Кнопка: STERO, стекло, белый глянцевый, универсальная, Сорт1</v>
          </cell>
        </row>
        <row r="525">
          <cell r="B525" t="str">
            <v>P-BU-TOR/Cm/St</v>
          </cell>
          <cell r="C525" t="str">
            <v>60 199</v>
          </cell>
          <cell r="D525" t="str">
            <v>COAB1001075950</v>
          </cell>
          <cell r="E525" t="str">
            <v>3D</v>
          </cell>
          <cell r="F525" t="str">
            <v>CONCEALED CISTERN BUTTON</v>
          </cell>
          <cell r="G525" t="str">
            <v>(P-BU-TOR/Cm/St) Кнопка: TORRO, сталь, хром матовый, антивандальная,  универсальная, Сорт1</v>
          </cell>
        </row>
        <row r="526">
          <cell r="B526" t="str">
            <v>P-BU-ACN-CIR/Cg</v>
          </cell>
          <cell r="C526" t="str">
            <v>60 165</v>
          </cell>
          <cell r="D526" t="str">
            <v>COAB1001446543</v>
          </cell>
          <cell r="E526" t="str">
            <v>3D</v>
          </cell>
          <cell r="F526" t="str">
            <v>CONCEALED CISTERN BUTTON</v>
          </cell>
          <cell r="G526" t="str">
            <v>(P-BU-ACN-CIR-PN/Cg) Кнопка: ACCENTO CIRCLE, пневматическая, хром глянцевый, Сорт1</v>
          </cell>
        </row>
        <row r="527">
          <cell r="B527" t="str">
            <v>P-BU-ACN-CIR-PN/Bl/Gl</v>
          </cell>
          <cell r="C527" t="str">
            <v>61 384</v>
          </cell>
          <cell r="D527" t="str">
            <v>COAB1001416543</v>
          </cell>
          <cell r="E527" t="str">
            <v>3D</v>
          </cell>
          <cell r="F527" t="str">
            <v>CONCEALED CISTERN BUTTON</v>
          </cell>
          <cell r="G527" t="str">
            <v>(P-BU-ACN-CIR-PN/Bl/Gl) Кнопка: ACCENTO CIRCLE, пневматическая, стекло, черный глянцевый, Сорт1</v>
          </cell>
        </row>
        <row r="528">
          <cell r="B528" t="str">
            <v>P-BU-ACN-CIR-PN/Wh/Gl</v>
          </cell>
          <cell r="C528" t="str">
            <v>61 383</v>
          </cell>
          <cell r="D528" t="str">
            <v>COAB1001436543</v>
          </cell>
          <cell r="E528" t="str">
            <v>3D</v>
          </cell>
          <cell r="F528" t="str">
            <v>CONCEALED CISTERN BUTTON</v>
          </cell>
          <cell r="G528" t="str">
            <v>(P-BU-ACN-CIR-PN/Wh/Gl) Кнопка: ACCENTO CIRCLE, пневматическая, стекло, белый глянцевый, Сорт1</v>
          </cell>
        </row>
        <row r="529">
          <cell r="B529" t="str">
            <v>P-IN-MZ-AQ40-QF</v>
          </cell>
          <cell r="C529" t="str">
            <v>61 408</v>
          </cell>
          <cell r="D529" t="str">
            <v>COAF1000966560</v>
          </cell>
          <cell r="E529" t="str">
            <v>3D</v>
          </cell>
          <cell r="F529" t="str">
            <v>WC FRAME</v>
          </cell>
          <cell r="G529" t="str">
            <v>(P-IN-MZ-AQ40-QF) Инсталляция: AQUA 40, quick fix, механич., металлический каркас для унитаза с бачком,универсальная, Сорт1</v>
          </cell>
        </row>
        <row r="530">
          <cell r="B530" t="str">
            <v>P-IN-MZ-AQ50-SL-PN-QF-GL-n</v>
          </cell>
          <cell r="C530" t="str">
            <v>61 371</v>
          </cell>
          <cell r="D530" t="str">
            <v>COAF1000982175</v>
          </cell>
          <cell r="E530" t="str">
            <v>3D</v>
          </cell>
          <cell r="F530" t="str">
            <v>WC FRAME</v>
          </cell>
          <cell r="G530" t="str">
            <v>(P-IN-MZ-AQ50-SL-PN-QF-GL-n) Инсталляция: AQUA 50 SLIM, пневматич., quick fix, гальв., для унитаза с бачком, Сорт1</v>
          </cell>
        </row>
        <row r="531">
          <cell r="B531" t="str">
            <v>S-UM-Cl/1-w</v>
          </cell>
          <cell r="C531" t="str">
            <v>60 918</v>
          </cell>
          <cell r="D531" t="str">
            <v>CCWT1000076222</v>
          </cell>
          <cell r="E531" t="str">
            <v>3D</v>
          </cell>
          <cell r="F531" t="str">
            <v>WASHBASIN</v>
          </cell>
          <cell r="G531" t="str">
            <v>(S-UM-Cl/1-w) Раковина встраиваемая: Calla 54 на столешницу, круглая, 1 отв., белый, Сорт1</v>
          </cell>
        </row>
        <row r="532">
          <cell r="B532" t="str">
            <v>S-UM-CAM45/1-w</v>
          </cell>
          <cell r="C532" t="str">
            <v>60 901</v>
          </cell>
          <cell r="D532" t="str">
            <v>CCWF1008036349</v>
          </cell>
          <cell r="E532" t="str">
            <v>3D</v>
          </cell>
          <cell r="F532" t="str">
            <v>WASHBASIN</v>
          </cell>
          <cell r="G532" t="str">
            <v>(S-UM-CAM45/1-w) Раковина: CAMEO 45, 1 отв., белый, Сорт1</v>
          </cell>
        </row>
        <row r="533">
          <cell r="B533" t="str">
            <v>S-KO-CAR011-3/5-COn-DL-w</v>
          </cell>
          <cell r="C533" t="str">
            <v>61 218</v>
          </cell>
          <cell r="D533" t="str">
            <v>CCKZ1012971894</v>
          </cell>
          <cell r="E533" t="str">
            <v>3D</v>
          </cell>
          <cell r="F533" t="str">
            <v>COMPACT</v>
          </cell>
          <cell r="G533" t="str">
            <v>(S-KO-CAR011-3/5-COn-DL-w) Компакт: CARINA NEW CLEAN ON 011 3/5,кр.дюр.Lift,easy-off, белый, Сорт1</v>
          </cell>
        </row>
        <row r="534">
          <cell r="B534" t="str">
            <v>S-KO-CAR011-3/5-COn-S-DL-w</v>
          </cell>
          <cell r="C534" t="str">
            <v>61 219</v>
          </cell>
          <cell r="D534" t="str">
            <v>CCKZ1013452187</v>
          </cell>
          <cell r="E534" t="str">
            <v>3D</v>
          </cell>
          <cell r="F534" t="str">
            <v>COMPACT</v>
          </cell>
          <cell r="G534" t="str">
            <v>(S-KO-CAR011-3/5-COn-S-DL-w) Компакт: CARINA NEW CLEAN ON 011 3/5,кр.дюр. slim lift,easy-off, белый, Сорт1</v>
          </cell>
        </row>
        <row r="535">
          <cell r="B535" t="str">
            <v>S-ZB-CARINA</v>
          </cell>
          <cell r="C535" t="str">
            <v>60 117</v>
          </cell>
          <cell r="D535" t="str">
            <v>CCTZ1000726226</v>
          </cell>
          <cell r="E535" t="str">
            <v>3D</v>
          </cell>
          <cell r="F535" t="str">
            <v>CISTERN</v>
          </cell>
          <cell r="G535" t="str">
            <v>(S-ZB-CARINA) Бачок: CARINA без арматуры, белый, Сорт1</v>
          </cell>
        </row>
        <row r="536">
          <cell r="B536" t="str">
            <v>S-DS-CARINA-DL-t</v>
          </cell>
          <cell r="C536" t="str">
            <v>60 313</v>
          </cell>
          <cell r="D536" t="str">
            <v>CSSD1000451969</v>
          </cell>
          <cell r="E536" t="str">
            <v>3D</v>
          </cell>
          <cell r="F536" t="str">
            <v>TOILET SEAT</v>
          </cell>
          <cell r="G536" t="str">
            <v>(S-DS-CARINA-DL-t) Сиденье д/унитаза: CARINA дюропласт, lifting, easy-off, белый, Сорт1</v>
          </cell>
        </row>
        <row r="537">
          <cell r="B537" t="str">
            <v>S-DS-CARINA-S-DL-t</v>
          </cell>
          <cell r="C537" t="str">
            <v>60 314</v>
          </cell>
          <cell r="D537" t="str">
            <v>CSSD1003571970</v>
          </cell>
          <cell r="E537" t="str">
            <v>3D</v>
          </cell>
          <cell r="F537" t="str">
            <v>TOILET SEAT</v>
          </cell>
          <cell r="G537" t="str">
            <v>(S-DS-CARINA-S-DL-t) Сиденье д/унитаза: CARINA slim, дюропласт, lifting, easy-off, белый, Сорт1</v>
          </cell>
        </row>
        <row r="538">
          <cell r="B538" t="str">
            <v>S-MZ-CARINA-COn-w</v>
          </cell>
          <cell r="C538" t="str">
            <v>60 431</v>
          </cell>
          <cell r="D538" t="str">
            <v>CCHZ1000921946</v>
          </cell>
          <cell r="E538" t="str">
            <v>3D</v>
          </cell>
          <cell r="F538" t="str">
            <v>WALL HUNG BOWL</v>
          </cell>
          <cell r="G538" t="str">
            <v>(S-MZ-CARINA-COn-w) Унитаз подвесной: CARINA NEW CLEAN ON, белый, Сорт1</v>
          </cell>
        </row>
        <row r="539">
          <cell r="B539" t="str">
            <v>S-MZ-CARINA-COn-DL-w</v>
          </cell>
          <cell r="C539" t="str">
            <v>60 428</v>
          </cell>
          <cell r="D539" t="str">
            <v>SZCZ1000841608</v>
          </cell>
          <cell r="E539" t="str">
            <v>3D</v>
          </cell>
          <cell r="F539" t="str">
            <v>WALL HUNG BOWL</v>
          </cell>
          <cell r="G539" t="str">
            <v>(S-MZ-CARINA-COn-DL-w) Унитаз подвесной: CARINA NEW CLEAN ON  с кр.дюропл.lifting.,  белый, Сорт1</v>
          </cell>
        </row>
        <row r="540">
          <cell r="B540" t="str">
            <v>S-MZ-CARINA-COn-S-DL-w</v>
          </cell>
          <cell r="C540" t="str">
            <v>60 430</v>
          </cell>
          <cell r="D540" t="str">
            <v>SZCZ1001231774</v>
          </cell>
          <cell r="E540" t="str">
            <v>3D</v>
          </cell>
          <cell r="F540" t="str">
            <v>WALL HUNG BOWL</v>
          </cell>
          <cell r="G540" t="str">
            <v>(S-MZ-CARINA-COn-S-DL-w) Унитаз подвесной: CARINA NEW CLEAN ON с кр.дюропл. slim lift., белый, Сорт1</v>
          </cell>
        </row>
        <row r="541">
          <cell r="B541" t="str">
            <v>S-UM-CAR50/1-w</v>
          </cell>
          <cell r="C541" t="str">
            <v>60 902</v>
          </cell>
          <cell r="D541" t="str">
            <v>CCWS1000846228</v>
          </cell>
          <cell r="E541" t="str">
            <v>3D</v>
          </cell>
          <cell r="F541" t="str">
            <v>WASHBASIN</v>
          </cell>
          <cell r="G541" t="str">
            <v>(S-UM-CAR50/1-w) Раковина:CARINA 50 1 отв., белый, Сорт1</v>
          </cell>
        </row>
        <row r="542">
          <cell r="B542" t="str">
            <v>S-UM-CAR55/1-w</v>
          </cell>
          <cell r="C542" t="str">
            <v>60 903</v>
          </cell>
          <cell r="D542" t="str">
            <v>CCWS1000856229</v>
          </cell>
          <cell r="E542" t="str">
            <v>3D</v>
          </cell>
          <cell r="F542" t="str">
            <v>WASHBASIN</v>
          </cell>
          <cell r="G542" t="str">
            <v>(S-UM-CAR55/1-w) Раковина:CARINA 55 1 отв., белый, Сорт1</v>
          </cell>
        </row>
        <row r="543">
          <cell r="B543" t="str">
            <v>S-UM-CAR60/1-w</v>
          </cell>
          <cell r="C543" t="str">
            <v>60 904</v>
          </cell>
          <cell r="D543" t="str">
            <v>CCWS1000866230</v>
          </cell>
          <cell r="E543" t="str">
            <v>3D</v>
          </cell>
          <cell r="F543" t="str">
            <v>WASHBASIN</v>
          </cell>
          <cell r="G543" t="str">
            <v>(S-UM-CAR60/1-w) Раковина:CARINA 60 1 отв., белый, Сорт1</v>
          </cell>
        </row>
        <row r="544">
          <cell r="B544" t="str">
            <v>S-UM-CAR70/1-w</v>
          </cell>
          <cell r="C544" t="str">
            <v>60 905</v>
          </cell>
          <cell r="D544" t="str">
            <v>CCWF1000353618</v>
          </cell>
          <cell r="E544" t="str">
            <v>3D</v>
          </cell>
          <cell r="F544" t="str">
            <v>WASHBASIN</v>
          </cell>
          <cell r="G544" t="str">
            <v>(S-UM-CAR70/1-w) Раковина встраиваемая: CARINA 70 1 отв., белый, Сорт1</v>
          </cell>
        </row>
        <row r="545">
          <cell r="B545" t="str">
            <v>P-PP-CA50/55/60</v>
          </cell>
          <cell r="C545" t="str">
            <v>60 034</v>
          </cell>
          <cell r="D545" t="str">
            <v>CCPS1000193316</v>
          </cell>
          <cell r="E545" t="str">
            <v>3D</v>
          </cell>
          <cell r="F545" t="str">
            <v>SEMI-PEDESTAL</v>
          </cell>
          <cell r="G545" t="str">
            <v>(P-PP-CA50/55/60) Полупьедестал: CARINA для раковин CA50/55/60 B, белый, Сорт1</v>
          </cell>
        </row>
        <row r="546">
          <cell r="B546" t="str">
            <v>S-PO-CAR50/55/60-w</v>
          </cell>
          <cell r="C546" t="str">
            <v>60 079</v>
          </cell>
          <cell r="D546" t="str">
            <v>CCPP1000116235</v>
          </cell>
          <cell r="E546" t="str">
            <v>3D</v>
          </cell>
          <cell r="F546" t="str">
            <v>PEDESTAL</v>
          </cell>
          <cell r="G546" t="str">
            <v>(S-PO-CAR50/55/60-w) Пьедестал: CARINA для раковин CAR50/55/60, белый, Сорт1</v>
          </cell>
        </row>
        <row r="547">
          <cell r="B547" t="str">
            <v>S-SET-CARC/LPRO/S-DL/Pi-W</v>
          </cell>
          <cell r="C547" t="str">
            <v>60 227</v>
          </cell>
          <cell r="D547" t="str">
            <v>SZWZ1004067081</v>
          </cell>
          <cell r="E547" t="str">
            <v>3D</v>
          </cell>
          <cell r="F547" t="str">
            <v>SET</v>
          </cell>
          <cell r="G547" t="str">
            <v>(S-SET-CARC/LPRO/S-DL/Pi-Wg-w) Комплект: CARINA NEW CLEAN ON (наст.сид.с slim DPlift+инст.LINK PROс кн.PILOT бел стек),белый,Сорт1</v>
          </cell>
        </row>
        <row r="548">
          <cell r="B548" t="str">
            <v>S-KO-CIT011-3/5-COn-S-DL-w</v>
          </cell>
          <cell r="C548" t="str">
            <v>61 225</v>
          </cell>
          <cell r="D548" t="str">
            <v>CCKZ1013282187</v>
          </cell>
          <cell r="E548" t="str">
            <v>3D</v>
          </cell>
          <cell r="F548" t="str">
            <v>COMPACT</v>
          </cell>
          <cell r="G548" t="str">
            <v>(S-KO-CIT011-3/5-COn-S-DL-w) Компакт: CITY NEW CLEAN ON 011 3/5, дюр.slim, lift, e-off, белый, Сорт1</v>
          </cell>
        </row>
        <row r="549">
          <cell r="B549" t="str">
            <v>S-MZ-CITY-COn-S-DL-w</v>
          </cell>
          <cell r="C549" t="str">
            <v>60 436</v>
          </cell>
          <cell r="D549" t="str">
            <v>SZCZ1001151533</v>
          </cell>
          <cell r="E549" t="str">
            <v>3D</v>
          </cell>
          <cell r="F549" t="str">
            <v>WALL HUNG BOWL</v>
          </cell>
          <cell r="G549" t="str">
            <v>(S-MZ-CITY-COn-S-DL-w) Унитаз подвесной: CITY NEW CLEAN ON с кр.дюр.slim, lift, e-off, белый, Сорт1</v>
          </cell>
        </row>
        <row r="550">
          <cell r="B550" t="str">
            <v>S-MZ-CITY-COn-w</v>
          </cell>
          <cell r="C550" t="str">
            <v>60 437</v>
          </cell>
          <cell r="D550" t="str">
            <v>CCHZ1001121986</v>
          </cell>
          <cell r="E550" t="str">
            <v>3D</v>
          </cell>
          <cell r="F550" t="str">
            <v>WALL HUNG BOWL</v>
          </cell>
          <cell r="G550" t="str">
            <v>(S-MZ-CITY-COn-w) Унитаз подвесной: CITY NEW CLEAN ON, белый, Сорт1</v>
          </cell>
        </row>
        <row r="551">
          <cell r="B551" t="str">
            <v>S-UM-CIT60/1-w</v>
          </cell>
          <cell r="C551" t="str">
            <v>60 916</v>
          </cell>
          <cell r="D551" t="str">
            <v>CCWF1006551603</v>
          </cell>
          <cell r="E551" t="str">
            <v>3D</v>
          </cell>
          <cell r="F551" t="str">
            <v>WASHBASIN</v>
          </cell>
          <cell r="G551" t="str">
            <v>(S-UM-CIT60/1-w) Раковина встраиваемая: CITY 60, 1 отв., белый, Сорт1</v>
          </cell>
        </row>
        <row r="552">
          <cell r="B552" t="str">
            <v>S-UM-CIT70/1-w</v>
          </cell>
          <cell r="C552" t="str">
            <v>60 917</v>
          </cell>
          <cell r="D552" t="str">
            <v>CCWF1006561603</v>
          </cell>
          <cell r="E552" t="str">
            <v>3D</v>
          </cell>
          <cell r="F552" t="str">
            <v>WASHBASIN</v>
          </cell>
          <cell r="G552" t="str">
            <v>(S-UM-CIT70/1-w) Раковина встраиваемая: CITY 70, 1 отв., белый, Сорт1</v>
          </cell>
        </row>
        <row r="553">
          <cell r="B553" t="str">
            <v>S-ZB-CITY</v>
          </cell>
          <cell r="C553" t="str">
            <v>60 118</v>
          </cell>
          <cell r="D553" t="str">
            <v>CCTZ1008548096</v>
          </cell>
          <cell r="E553" t="str">
            <v>3D</v>
          </cell>
          <cell r="F553" t="str">
            <v>CISTERN</v>
          </cell>
          <cell r="G553" t="str">
            <v>(S-ZB-CITY) Бачок: CITY без арматуры, белый, Сорт1</v>
          </cell>
        </row>
        <row r="554">
          <cell r="B554" t="str">
            <v>S-DS-CIT-S-DL-t</v>
          </cell>
          <cell r="C554" t="str">
            <v>60 316</v>
          </cell>
          <cell r="D554" t="str">
            <v>CSSD1003561970</v>
          </cell>
          <cell r="E554" t="str">
            <v>3D</v>
          </cell>
          <cell r="F554" t="str">
            <v>TOILET SEAT</v>
          </cell>
          <cell r="G554" t="str">
            <v>(S-DS-CIT-S-DL-t) Сиденье д/унитаза: CITY slim, дюропласт, lifting, easy-off, белый, Сорт1</v>
          </cell>
        </row>
        <row r="555">
          <cell r="B555" t="str">
            <v>S-MK-CIT_COn_010/011</v>
          </cell>
          <cell r="C555" t="str">
            <v>60 368</v>
          </cell>
          <cell r="D555" t="str">
            <v>CCCZ1005373717</v>
          </cell>
          <cell r="E555" t="str">
            <v>3D</v>
          </cell>
          <cell r="F555" t="str">
            <v>COMPACT BOWL</v>
          </cell>
          <cell r="G555" t="str">
            <v>(S-MK-CIT_COn_010/011) Унитаз д/компакта: CITY NEW CLEAN ON 010/011 белый, Сорт1</v>
          </cell>
        </row>
        <row r="556">
          <cell r="B556" t="str">
            <v>S-SET-CITYC/LPRO/S-DL/In-Wg-w</v>
          </cell>
          <cell r="C556" t="str">
            <v>60 232</v>
          </cell>
          <cell r="D556" t="str">
            <v>SZWZ1004057081</v>
          </cell>
          <cell r="E556" t="str">
            <v>3D</v>
          </cell>
          <cell r="F556" t="str">
            <v>SET</v>
          </cell>
          <cell r="G556" t="str">
            <v>(S-SET-CITYC/LPRO/S-DL/In-Wg-w) Комплект: CITY NEW CLEAN ON (наст.сид.с slim DP lift+инст.LINK PROс кн.INTERA стек бел),бел,Сорт1</v>
          </cell>
        </row>
        <row r="557">
          <cell r="B557" t="str">
            <v>S-UM-CAS44/1-R-w</v>
          </cell>
          <cell r="C557" t="str">
            <v>60 906</v>
          </cell>
          <cell r="D557" t="str">
            <v>CCWT1000123655</v>
          </cell>
          <cell r="E557" t="str">
            <v>3D</v>
          </cell>
          <cell r="F557" t="str">
            <v>WASHBASIN</v>
          </cell>
          <cell r="G557" t="str">
            <v>(S-UM-CAS44/1-R-w) Раковина встраиваемая: CASPIA 44 RING 1 отв., круглая, белый, Сорт1</v>
          </cell>
        </row>
        <row r="558">
          <cell r="B558" t="str">
            <v>P-UM-CAS55/1</v>
          </cell>
          <cell r="C558" t="str">
            <v>60 764</v>
          </cell>
          <cell r="D558" t="str">
            <v>CCWU1000020884</v>
          </cell>
          <cell r="E558" t="str">
            <v>3D</v>
          </cell>
          <cell r="F558" t="str">
            <v>WASHBASIN</v>
          </cell>
          <cell r="G558" t="str">
            <v>(P-UM-CAS55/1) Раковина встраиваемая: CASPIA 55 1 отв., овальная, белый, Сорт1</v>
          </cell>
        </row>
        <row r="559">
          <cell r="B559" t="str">
            <v>S-UM-CAS60/1-O-w</v>
          </cell>
          <cell r="C559" t="str">
            <v>60 907</v>
          </cell>
          <cell r="D559" t="str">
            <v>CCWT1000133655</v>
          </cell>
          <cell r="E559" t="str">
            <v>3D</v>
          </cell>
          <cell r="F559" t="str">
            <v>WASHBASIN</v>
          </cell>
          <cell r="G559" t="str">
            <v>(S-UM-CAS60/1-O-w) Раковина встраиваемая: CASPIA 60 OVAL 1 отв., овальная, белый, Сорт1</v>
          </cell>
        </row>
        <row r="560">
          <cell r="B560" t="str">
            <v>S-UM-CAS60/1-S-w</v>
          </cell>
          <cell r="C560" t="str">
            <v>60 908</v>
          </cell>
          <cell r="D560" t="str">
            <v>CCWT1000143655</v>
          </cell>
          <cell r="E560" t="str">
            <v>3D</v>
          </cell>
          <cell r="F560" t="str">
            <v>WASHBASIN</v>
          </cell>
          <cell r="G560" t="str">
            <v>(S-UM-CAS60/1-S-w) Раковина встраиваемая: CASPIA 60 SQUARE 1 отв., прямоугольная, белый, Сорт1</v>
          </cell>
        </row>
        <row r="561">
          <cell r="B561" t="str">
            <v>S-UM-CE50/1-w</v>
          </cell>
          <cell r="C561" t="str">
            <v>60 910</v>
          </cell>
          <cell r="D561" t="str">
            <v>CCWF1000466104</v>
          </cell>
          <cell r="E561" t="str">
            <v>3D</v>
          </cell>
          <cell r="F561" t="str">
            <v>WASHBASIN</v>
          </cell>
          <cell r="G561" t="str">
            <v>(S-UM-CE50/1-w) Раковина встраиваемая: CERSANIA, CE 50 B 1 отв., белый, Сорт1</v>
          </cell>
        </row>
        <row r="562">
          <cell r="B562" t="str">
            <v>S-UM-CE55/1-w</v>
          </cell>
          <cell r="C562" t="str">
            <v>60 911</v>
          </cell>
          <cell r="D562" t="str">
            <v>CCWF1000480969</v>
          </cell>
          <cell r="E562" t="str">
            <v>3D</v>
          </cell>
          <cell r="F562" t="str">
            <v>WASHBASIN</v>
          </cell>
          <cell r="G562" t="str">
            <v>(S-UM-CE55/1-w) Раковина встраиваемая: CERSANIA, CE 55 B 1 отв., белый, Сорт1</v>
          </cell>
        </row>
        <row r="563">
          <cell r="B563" t="str">
            <v>S-UM-CE60/1-w</v>
          </cell>
          <cell r="C563" t="str">
            <v>60 914</v>
          </cell>
          <cell r="D563" t="str">
            <v>CCWF1000506105</v>
          </cell>
          <cell r="E563" t="str">
            <v>3D</v>
          </cell>
          <cell r="F563" t="str">
            <v>WASHBASIN</v>
          </cell>
          <cell r="G563" t="str">
            <v>(S-UM-CE60/1-w) Раковина встраиваемая: CERSANIA, CE 60 B 1 отв., белый, Сорт1</v>
          </cell>
        </row>
        <row r="564">
          <cell r="B564" t="str">
            <v>S-UM-COL50/1-w</v>
          </cell>
          <cell r="C564" t="str">
            <v>60 919</v>
          </cell>
          <cell r="D564" t="str">
            <v>CCWF1006101603</v>
          </cell>
          <cell r="E564" t="str">
            <v>3D</v>
          </cell>
          <cell r="F564" t="str">
            <v>WASHBASIN</v>
          </cell>
          <cell r="G564" t="str">
            <v>(S-UM-COL50/1-w) Раковина: COLOUR COL 50 B 1 отв., белый, Сорт1</v>
          </cell>
        </row>
        <row r="565">
          <cell r="B565" t="str">
            <v>S-UM-COL60/1-w</v>
          </cell>
          <cell r="C565" t="str">
            <v>60 921</v>
          </cell>
          <cell r="D565" t="str">
            <v>CCWF1006121603</v>
          </cell>
          <cell r="E565" t="str">
            <v>3D</v>
          </cell>
          <cell r="F565" t="str">
            <v>WASHBASIN</v>
          </cell>
          <cell r="G565" t="str">
            <v>(S-UM-COL60/1-w) Раковина: COLOUR COL 60 B 1 отв., белый, Сорт1</v>
          </cell>
        </row>
        <row r="566">
          <cell r="B566" t="str">
            <v>S-MZ-COLOUR-COn-DL-w</v>
          </cell>
          <cell r="C566" t="str">
            <v>61 403</v>
          </cell>
          <cell r="D566" t="str">
            <v>CCHZ1002066351</v>
          </cell>
          <cell r="E566" t="str">
            <v>3D</v>
          </cell>
          <cell r="F566" t="str">
            <v>WALL HUNG BOWL</v>
          </cell>
          <cell r="G566" t="str">
            <v xml:space="preserve">(S-MZ-COLOUR-COn-DL-w) Унитаз подвесной: COLOUR CLEAN ON с кр. дюроп., lifting, easy-off, белый, Сорт1 </v>
          </cell>
        </row>
        <row r="567">
          <cell r="B567" t="str">
            <v>S-KO-COL011-3/5-COn-DL-w</v>
          </cell>
          <cell r="C567" t="str">
            <v>62 823</v>
          </cell>
          <cell r="D567" t="str">
            <v>CCKZ1014812052</v>
          </cell>
          <cell r="E567" t="str">
            <v>3D</v>
          </cell>
          <cell r="F567" t="str">
            <v>COMPACT</v>
          </cell>
          <cell r="G567" t="str">
            <v>(S-KO-COL011-3/5-COn-DL-w) Компакт: COLOUR CLEAN ON 011 3/5 с кр. дюроп., lifting, easy-off, белый, Сорт1</v>
          </cell>
        </row>
        <row r="568">
          <cell r="B568" t="str">
            <v>S-UM-COM40/1-w</v>
          </cell>
          <cell r="C568" t="str">
            <v>60 923</v>
          </cell>
          <cell r="D568" t="str">
            <v>CCWF1000783618</v>
          </cell>
          <cell r="E568" t="str">
            <v>3D</v>
          </cell>
          <cell r="F568" t="str">
            <v>WASHBASIN</v>
          </cell>
          <cell r="G568" t="str">
            <v>(S-UM-COM40/1-w) Раковина встраиваемая: COMO 40, 1 отв., белый, Сорт1</v>
          </cell>
        </row>
        <row r="569">
          <cell r="B569" t="str">
            <v>S-UM-COM50/1-w</v>
          </cell>
          <cell r="C569" t="str">
            <v>60 925</v>
          </cell>
          <cell r="D569" t="str">
            <v>CCWF1000791603</v>
          </cell>
          <cell r="E569" t="str">
            <v>3D</v>
          </cell>
          <cell r="F569" t="str">
            <v>WASHBASIN</v>
          </cell>
          <cell r="G569" t="str">
            <v>(S-UM-COM50/1-w) Раковина встраиваемая: COMO 50, 1 отв., белый, Сорт1</v>
          </cell>
        </row>
        <row r="570">
          <cell r="B570" t="str">
            <v>S-UM-COM60/1-w</v>
          </cell>
          <cell r="C570" t="str">
            <v>60 927</v>
          </cell>
          <cell r="D570" t="str">
            <v>CCWF1000801603</v>
          </cell>
          <cell r="E570" t="str">
            <v>3D</v>
          </cell>
          <cell r="F570" t="str">
            <v>WASHBASIN</v>
          </cell>
          <cell r="G570" t="str">
            <v>(S-UM-COM60/1-w) Раковина встраиваемая: COMO 60, 1 отв., белый, Сорт1</v>
          </cell>
        </row>
        <row r="571">
          <cell r="B571" t="str">
            <v>S-UM-COM70/1-w</v>
          </cell>
          <cell r="C571" t="str">
            <v>60 928</v>
          </cell>
          <cell r="D571" t="str">
            <v>CCWF1006746130</v>
          </cell>
          <cell r="E571" t="str">
            <v>3D</v>
          </cell>
          <cell r="F571" t="str">
            <v>WASHBASIN</v>
          </cell>
          <cell r="G571" t="str">
            <v>(S-UM-COM70/1-w) Раковина встраиваемая: COMO 70 1 отв., белый, Сорт1</v>
          </cell>
        </row>
        <row r="572">
          <cell r="B572" t="str">
            <v>S-UM-COM80/1-w</v>
          </cell>
          <cell r="C572" t="str">
            <v>60 930</v>
          </cell>
          <cell r="D572" t="str">
            <v>CCWF1000810926</v>
          </cell>
          <cell r="E572" t="str">
            <v>3D</v>
          </cell>
          <cell r="F572" t="str">
            <v>WASHBASIN</v>
          </cell>
          <cell r="G572" t="str">
            <v>(S-UM-COM80/1-w) Раковина встраиваемая: COMO 80, 1 отв., белый, Сорт1</v>
          </cell>
        </row>
        <row r="573">
          <cell r="B573" t="str">
            <v>R-UM-COM90/1</v>
          </cell>
          <cell r="C573" t="str">
            <v>60 892</v>
          </cell>
          <cell r="D573" t="str">
            <v>CCWF1006793618</v>
          </cell>
          <cell r="E573" t="str">
            <v>3D</v>
          </cell>
          <cell r="F573" t="str">
            <v>WASHBASIN</v>
          </cell>
          <cell r="G573" t="str">
            <v>(R-UM-COM90/1) Раковина встраиваемая: COMO 90, 1 отв., белый, Сорт1</v>
          </cell>
        </row>
        <row r="574">
          <cell r="B574" t="str">
            <v>R-UM-COM100/1</v>
          </cell>
          <cell r="C574" t="str">
            <v>60 891</v>
          </cell>
          <cell r="D574" t="str">
            <v>CCWF1006801603</v>
          </cell>
          <cell r="E574" t="str">
            <v>3D</v>
          </cell>
          <cell r="F574" t="str">
            <v>WASHBASIN</v>
          </cell>
          <cell r="G574" t="str">
            <v>(R-UM-COM100/1) Раковина встраиваемая: COMO 100, 1 отв., белый, Сорт1</v>
          </cell>
        </row>
        <row r="575">
          <cell r="B575" t="str">
            <v>P-UM-CRE100/1</v>
          </cell>
          <cell r="C575" t="str">
            <v>60 781</v>
          </cell>
          <cell r="D575" t="str">
            <v>CCWF1007338215</v>
          </cell>
          <cell r="E575" t="str">
            <v>3D</v>
          </cell>
          <cell r="F575" t="str">
            <v>WASHBASIN</v>
          </cell>
          <cell r="G575" t="str">
            <v>(P-UM-CRE100/1) Раковина встраиваемая CREA 100, 1 отв., белый, Сорт1</v>
          </cell>
        </row>
        <row r="576">
          <cell r="B576" t="str">
            <v>P-UM-CRE35/1-oc-S</v>
          </cell>
          <cell r="C576" t="str">
            <v>60 782</v>
          </cell>
          <cell r="D576" t="str">
            <v>CCWT1000363927</v>
          </cell>
          <cell r="E576" t="str">
            <v>3D</v>
          </cell>
          <cell r="F576" t="str">
            <v>WASHBASIN</v>
          </cell>
          <cell r="G576" t="str">
            <v>(P-UM-CRE35/1-oc-S) Раковина встраиваемая: CREA на столешницу, 35, SQUARE, 1 отв., белый, Сорт1</v>
          </cell>
        </row>
        <row r="577">
          <cell r="B577" t="str">
            <v>P-UM-CRE38/1-ic</v>
          </cell>
          <cell r="C577" t="str">
            <v>60 783</v>
          </cell>
          <cell r="D577" t="str">
            <v>CCWT1000343927</v>
          </cell>
          <cell r="E577" t="str">
            <v>3D</v>
          </cell>
          <cell r="F577" t="str">
            <v>WASHBASIN</v>
          </cell>
          <cell r="G577" t="str">
            <v>(P-UM-CRE38/1-ic) Раковина встраиваемая: CREA в столешницу, 38, 1 отв., белый, Сорт1</v>
          </cell>
        </row>
        <row r="578">
          <cell r="B578" t="str">
            <v>P-UM-CRE38/1-oc-R</v>
          </cell>
          <cell r="C578" t="str">
            <v>60 784</v>
          </cell>
          <cell r="D578" t="str">
            <v>CCWT1000373927</v>
          </cell>
          <cell r="E578" t="str">
            <v>3D</v>
          </cell>
          <cell r="F578" t="str">
            <v>WASHBASIN</v>
          </cell>
          <cell r="G578" t="str">
            <v>(P-UM-CRE38/1-oc-R) Раковина встраиваемая: CREA на столешницу, 38, RING, 1 отв., белый, Сорт1</v>
          </cell>
        </row>
        <row r="579">
          <cell r="B579" t="str">
            <v>P-UM-CRE40/1</v>
          </cell>
          <cell r="C579" t="str">
            <v>60 785</v>
          </cell>
          <cell r="D579" t="str">
            <v>CCWF1007298215</v>
          </cell>
          <cell r="E579" t="str">
            <v>3D</v>
          </cell>
          <cell r="F579" t="str">
            <v>WASHBASIN</v>
          </cell>
          <cell r="G579" t="str">
            <v>(P-UM-CRE40/1) Раковина встраиваемая CREA 40, 1 отв., белый, Сорт1</v>
          </cell>
        </row>
        <row r="580">
          <cell r="B580" t="str">
            <v>P-UM-CRE50/1</v>
          </cell>
          <cell r="C580" t="str">
            <v>60 786</v>
          </cell>
          <cell r="D580" t="str">
            <v>CCWF1007308215</v>
          </cell>
          <cell r="E580" t="str">
            <v>3D</v>
          </cell>
          <cell r="F580" t="str">
            <v>WASHBASIN</v>
          </cell>
          <cell r="G580" t="str">
            <v>(P-UM-CRE50/1) Раковина встраиваемая CREA 50, 1 отв., белый, Сорт1</v>
          </cell>
        </row>
        <row r="581">
          <cell r="B581" t="str">
            <v>P-UM-CRE50/1-oc-RC</v>
          </cell>
          <cell r="C581" t="str">
            <v>60 787</v>
          </cell>
          <cell r="D581" t="str">
            <v>CCWT1000333927</v>
          </cell>
          <cell r="E581" t="str">
            <v>3D</v>
          </cell>
          <cell r="F581" t="str">
            <v>WASHBASIN</v>
          </cell>
          <cell r="G581" t="str">
            <v>(P-UM-CRE50/1-oc-RC) Раковина встраиваемая: CREA на столешницу, 50, 1 отв., белый, Сорт1</v>
          </cell>
        </row>
        <row r="582">
          <cell r="B582" t="str">
            <v>P-UM-CRE60/1</v>
          </cell>
          <cell r="C582" t="str">
            <v>60 788</v>
          </cell>
          <cell r="D582" t="str">
            <v>CCWF1007318215</v>
          </cell>
          <cell r="E582" t="str">
            <v>3D</v>
          </cell>
          <cell r="F582" t="str">
            <v>WASHBASIN</v>
          </cell>
          <cell r="G582" t="str">
            <v>(P-UM-CRE60/1) Раковина встраиваемая CREA 60, 1 отв., белый, Сорт1</v>
          </cell>
        </row>
        <row r="583">
          <cell r="B583" t="str">
            <v>P-UM-CRE80/1</v>
          </cell>
          <cell r="C583" t="str">
            <v>60 789</v>
          </cell>
          <cell r="D583" t="str">
            <v>CCWF1007328215</v>
          </cell>
          <cell r="E583" t="str">
            <v>3D</v>
          </cell>
          <cell r="F583" t="str">
            <v>WASHBASIN</v>
          </cell>
          <cell r="G583" t="str">
            <v>(P-UM-CRE80/1) Раковина встраиваемая CREA 80, 1 отв., белый, Сорт1</v>
          </cell>
        </row>
        <row r="584">
          <cell r="B584" t="str">
            <v>S-MZ-DELFI-w</v>
          </cell>
          <cell r="C584" t="str">
            <v>60 440</v>
          </cell>
          <cell r="D584" t="str">
            <v>CCHZ1000036238</v>
          </cell>
          <cell r="E584" t="str">
            <v>3D</v>
          </cell>
          <cell r="F584" t="str">
            <v>WALL HUNG BOWL</v>
          </cell>
          <cell r="G584" t="str">
            <v>(S-MZ-DELFI-w) Унитаз подвесной: DELFI, белый, Сорт1</v>
          </cell>
        </row>
        <row r="585">
          <cell r="B585" t="str">
            <v>S-DS-DELFI-S-DL-t</v>
          </cell>
          <cell r="C585" t="str">
            <v>60 322</v>
          </cell>
          <cell r="D585" t="str">
            <v>CSSD1003601970</v>
          </cell>
          <cell r="E585" t="str">
            <v>3D</v>
          </cell>
          <cell r="F585" t="str">
            <v>TOILET SEAT</v>
          </cell>
          <cell r="G585" t="str">
            <v>(S-DS-DELFI-S-DL-t) Сиденье д/унитаза: DELFI slim, дюропласт, lifting, easy-off, белый, Сорт1</v>
          </cell>
        </row>
        <row r="586">
          <cell r="B586" t="str">
            <v>S-SET-DEL/Black/TPL/Cg-w</v>
          </cell>
          <cell r="C586" t="str">
            <v>60 235</v>
          </cell>
          <cell r="D586" t="str">
            <v>SZWZ1003952898</v>
          </cell>
          <cell r="E586" t="str">
            <v>3D</v>
          </cell>
          <cell r="F586" t="str">
            <v>SET</v>
          </cell>
          <cell r="G586" t="str">
            <v>(S-SET-DEL/Black/TPL/Cg-w) Комплект: DELFI (подв. с кр. т/п lift+инст. BLACK с кн. хром глянцевый), белый, Сорт1</v>
          </cell>
        </row>
        <row r="587">
          <cell r="B587" t="str">
            <v>S-SET-DEL/Vec/TPL/En-Wh-w</v>
          </cell>
          <cell r="C587" t="str">
            <v>60 239</v>
          </cell>
          <cell r="D587" t="str">
            <v>SZWZ1004077081</v>
          </cell>
          <cell r="E587" t="str">
            <v>3D</v>
          </cell>
          <cell r="F587" t="str">
            <v>SET</v>
          </cell>
          <cell r="G587" t="str">
            <v>(S-SET-DEL/Vec/TPL/En-Wh-w) Комплект: DELFI (наст. с сид. т/п lift+инст. VECTOR с кн. ENTER, пластик белый), белый, Сорт1</v>
          </cell>
        </row>
        <row r="588">
          <cell r="B588" t="str">
            <v>S-SET-DEL/Vec/TPL/Mo-Cm-w</v>
          </cell>
          <cell r="C588" t="str">
            <v>60 241</v>
          </cell>
          <cell r="D588" t="str">
            <v>SZWZ1004097081</v>
          </cell>
          <cell r="E588" t="str">
            <v>3D</v>
          </cell>
          <cell r="F588" t="str">
            <v>SET</v>
          </cell>
          <cell r="G588" t="str">
            <v>(S-SET-DEL/Vec/TPL/Mo-Cm-w) Комплект: DELFI (наст. с сид. т/п lift+инст. VECTOR с кн. MOVI, хром мат), белый, Сорт1</v>
          </cell>
        </row>
        <row r="589">
          <cell r="B589" t="str">
            <v>S-SET-DEL/Vec/S-DL/Ac-Cg-w</v>
          </cell>
          <cell r="C589" t="str">
            <v>60 237</v>
          </cell>
          <cell r="D589" t="str">
            <v>SZWZ1004087081</v>
          </cell>
          <cell r="E589" t="str">
            <v>3D</v>
          </cell>
          <cell r="F589" t="str">
            <v>SET</v>
          </cell>
          <cell r="G589" t="str">
            <v>(S-SET-DEL/Vec/S-DL/Ac-Cg-w) Комплект: DELFI (наст. с сид. с slim DP lift+инст. VECTOR с кн. ACTIS, хром глянцевый), белый, Сорт1</v>
          </cell>
        </row>
        <row r="590">
          <cell r="B590" t="str">
            <v>P-UM-ES50/1</v>
          </cell>
          <cell r="C590" t="str">
            <v>60 796</v>
          </cell>
          <cell r="D590" t="str">
            <v>CCWF1006131597</v>
          </cell>
          <cell r="E590" t="str">
            <v>3D</v>
          </cell>
          <cell r="F590" t="str">
            <v>WASHBASIN</v>
          </cell>
          <cell r="G590" t="str">
            <v>(P-UM-ES50/1) Раковина: EASY ES 50 B 1 отв., белый, Сорт1</v>
          </cell>
        </row>
        <row r="591">
          <cell r="B591" t="str">
            <v>P-UM-ES55/1</v>
          </cell>
          <cell r="C591" t="str">
            <v>60 797</v>
          </cell>
          <cell r="D591" t="str">
            <v>CCWF1006140841</v>
          </cell>
          <cell r="E591" t="str">
            <v>3D</v>
          </cell>
          <cell r="F591" t="str">
            <v>WASHBASIN</v>
          </cell>
          <cell r="G591" t="str">
            <v>(P-UM-ES55/1) Раковина: EASY ES 55 B 1 отв., белый, Сорт1</v>
          </cell>
        </row>
        <row r="592">
          <cell r="B592" t="str">
            <v>P-UM-ES60/1</v>
          </cell>
          <cell r="C592" t="str">
            <v>60 798</v>
          </cell>
          <cell r="D592" t="str">
            <v>CCWF1006150768</v>
          </cell>
          <cell r="E592" t="str">
            <v>3D</v>
          </cell>
          <cell r="F592" t="str">
            <v>WASHBASIN</v>
          </cell>
          <cell r="G592" t="str">
            <v>(P-UM-ES60/1) Раковина: EASY ES 60 B 1 отв., белый, Сорт1</v>
          </cell>
        </row>
        <row r="593">
          <cell r="B593" t="str">
            <v>P-UM-ES70/1</v>
          </cell>
          <cell r="C593" t="str">
            <v>60 799</v>
          </cell>
          <cell r="D593" t="str">
            <v>CCWF1006161603</v>
          </cell>
          <cell r="E593" t="str">
            <v>3D</v>
          </cell>
          <cell r="F593" t="str">
            <v>WASHBASIN</v>
          </cell>
          <cell r="G593" t="str">
            <v>(P-UM-ES70/1) Раковина: EASY ES 70 B 1 отв., белый, Сорт1</v>
          </cell>
        </row>
        <row r="594">
          <cell r="B594" t="str">
            <v>S-BI-EKO-S-w</v>
          </cell>
          <cell r="C594" t="str">
            <v>60 023</v>
          </cell>
          <cell r="D594" t="str">
            <v>CCBF1000010865</v>
          </cell>
          <cell r="E594" t="str">
            <v>3D</v>
          </cell>
          <cell r="F594" t="str">
            <v>BIDET</v>
          </cell>
          <cell r="G594" t="str">
            <v>(S-BI-EKO-S-w) Биде: EKO В, белый, Сорт1</v>
          </cell>
        </row>
        <row r="595">
          <cell r="B595" t="str">
            <v>S-UM-ERI50/1-w</v>
          </cell>
          <cell r="C595" t="str">
            <v>60 938</v>
          </cell>
          <cell r="D595" t="str">
            <v>CCWF1006026132</v>
          </cell>
          <cell r="E595" t="str">
            <v>3D</v>
          </cell>
          <cell r="F595" t="str">
            <v>WASHBASIN</v>
          </cell>
          <cell r="G595" t="str">
            <v>(S-UM-ERI50/1-w) Раковина встраиваемая: ERICA ERI50 1 отв., белый, Сорт1</v>
          </cell>
        </row>
        <row r="596">
          <cell r="B596" t="str">
            <v>S-UM-ERI55/1-w</v>
          </cell>
          <cell r="C596" t="str">
            <v>60 942</v>
          </cell>
          <cell r="D596" t="str">
            <v>CCWF1006036133</v>
          </cell>
          <cell r="E596" t="str">
            <v>3D</v>
          </cell>
          <cell r="F596" t="str">
            <v>WASHBASIN</v>
          </cell>
          <cell r="G596" t="str">
            <v>(S-UM-ERI55/1-w) Раковина встраиваемая: ERICA ERI55 1 отв., белый, Сорт1</v>
          </cell>
        </row>
        <row r="597">
          <cell r="B597" t="str">
            <v>S-UM-ERI60/1-w</v>
          </cell>
          <cell r="C597" t="str">
            <v>60 947</v>
          </cell>
          <cell r="D597" t="str">
            <v>CCWF1006046134</v>
          </cell>
          <cell r="E597" t="str">
            <v>3D</v>
          </cell>
          <cell r="F597" t="str">
            <v>WASHBASIN</v>
          </cell>
          <cell r="G597" t="str">
            <v>(S-UM-ERI60/1-w) Раковина встраиваемая: ERICA ERI60 1 отв., белый, Сорт1</v>
          </cell>
        </row>
        <row r="598">
          <cell r="B598" t="str">
            <v>S-UM-ERI61/1-w</v>
          </cell>
          <cell r="C598" t="str">
            <v>60 951</v>
          </cell>
          <cell r="D598" t="str">
            <v>CCWF1006056135</v>
          </cell>
          <cell r="E598" t="str">
            <v>3D</v>
          </cell>
          <cell r="F598" t="str">
            <v>WASHBASIN</v>
          </cell>
          <cell r="G598" t="str">
            <v>(S-UM-ERI61/1-w) Раковина встраиваемая: ERICA ERI61 1 отв., белый, Сорт1</v>
          </cell>
        </row>
        <row r="599">
          <cell r="B599" t="str">
            <v>S-UM-ERI65/1-w</v>
          </cell>
          <cell r="C599" t="str">
            <v>60 955</v>
          </cell>
          <cell r="D599" t="str">
            <v>CCWF1006066136</v>
          </cell>
          <cell r="E599" t="str">
            <v>3D</v>
          </cell>
          <cell r="F599" t="str">
            <v>WASHBASIN</v>
          </cell>
          <cell r="G599" t="str">
            <v>(S-UM-ERI65/1-w) Раковина встраиваемая: ERICA ERI65 1 отв., белый, Сорт1</v>
          </cell>
        </row>
        <row r="600">
          <cell r="B600" t="str">
            <v>S-UM-ERI70/1-w</v>
          </cell>
          <cell r="C600" t="str">
            <v>60 960</v>
          </cell>
          <cell r="D600" t="str">
            <v>CCWF1006076137</v>
          </cell>
          <cell r="E600" t="str">
            <v>3D</v>
          </cell>
          <cell r="F600" t="str">
            <v>WASHBASIN</v>
          </cell>
          <cell r="G600" t="str">
            <v>(S-UM-ERI70/1-w) Раковина встраиваемая: ERICA ERI70 1 отв., белый, Сорт1</v>
          </cell>
        </row>
        <row r="601">
          <cell r="B601" t="str">
            <v>S-UM-ERI80/1-w</v>
          </cell>
          <cell r="C601" t="str">
            <v>60 964</v>
          </cell>
          <cell r="D601" t="str">
            <v>CCWF1006086138</v>
          </cell>
          <cell r="E601" t="str">
            <v>3D</v>
          </cell>
          <cell r="F601" t="str">
            <v>WASHBASIN</v>
          </cell>
          <cell r="G601" t="str">
            <v>(S-UM-ERI80/1-w) Раковина встраиваемая: ERICA ERI80 1 отв., белый, Сорт1</v>
          </cell>
        </row>
        <row r="602">
          <cell r="B602" t="str">
            <v>P-UM-ETI65/1</v>
          </cell>
          <cell r="C602" t="str">
            <v>60 802</v>
          </cell>
          <cell r="D602" t="str">
            <v>CCWS1000690914</v>
          </cell>
          <cell r="E602" t="str">
            <v>3D</v>
          </cell>
          <cell r="F602" t="str">
            <v>WASHBASIN</v>
          </cell>
          <cell r="G602" t="str">
            <v>(P-UM-ETI65/1) Раковина: ETIUDA 65 1 отв., для инвал., белый, Сорт1</v>
          </cell>
        </row>
        <row r="603">
          <cell r="B603" t="str">
            <v>P-UM-Ga/1</v>
          </cell>
          <cell r="C603" t="str">
            <v>60 808</v>
          </cell>
          <cell r="D603" t="str">
            <v>CCWT1000010902</v>
          </cell>
          <cell r="E603" t="str">
            <v>3D</v>
          </cell>
          <cell r="F603" t="str">
            <v>WASHBASIN</v>
          </cell>
          <cell r="G603" t="str">
            <v>(P-UM-Ga/1) Раковина встраиваемая: Gamma на столешницу, овальная, 1 отв., белый, Сорт1</v>
          </cell>
        </row>
        <row r="604">
          <cell r="B604" t="str">
            <v>S-KO-GEO031-3/6-DL-w</v>
          </cell>
          <cell r="C604" t="str">
            <v>61 235</v>
          </cell>
          <cell r="D604" t="str">
            <v>CCKZ1012512897</v>
          </cell>
          <cell r="E604" t="str">
            <v>3D</v>
          </cell>
          <cell r="F604" t="str">
            <v>COMPACT</v>
          </cell>
          <cell r="G604" t="str">
            <v>(S-KO-GEO031-3/6-DL-w) Компакт: GEO 031 3/6 с кр.дюропл., Lifting, белый, Сорт1</v>
          </cell>
        </row>
        <row r="605">
          <cell r="B605" t="str">
            <v>S-MK-PARVA030/031</v>
          </cell>
          <cell r="C605" t="str">
            <v>60 385</v>
          </cell>
          <cell r="D605" t="str">
            <v>CCCZ1004853041</v>
          </cell>
          <cell r="E605" t="str">
            <v>3D</v>
          </cell>
          <cell r="F605" t="str">
            <v>COMPACT BOWL</v>
          </cell>
          <cell r="G605" t="str">
            <v>(S-MK-PARVA030/031) Унитаз д/компакта: PARVA 030/031 белый, Сорт1</v>
          </cell>
        </row>
        <row r="606">
          <cell r="B606" t="str">
            <v>S-ZB-PARVA*N</v>
          </cell>
          <cell r="C606" t="str">
            <v>60 137</v>
          </cell>
          <cell r="D606" t="str">
            <v>CCTZ1008500837</v>
          </cell>
          <cell r="E606" t="str">
            <v>3D</v>
          </cell>
          <cell r="F606" t="str">
            <v>CISTERN</v>
          </cell>
          <cell r="G606" t="str">
            <v>(S-ZB-PARVA*N) Бачок: SPARTA, GEO без арматуры, белый, Сорт1</v>
          </cell>
        </row>
        <row r="607">
          <cell r="B607" t="str">
            <v>S-UM-GRA60/1-w</v>
          </cell>
          <cell r="C607" t="str">
            <v>60 967</v>
          </cell>
          <cell r="D607" t="str">
            <v>CCWF1007976349</v>
          </cell>
          <cell r="E607" t="str">
            <v>3D</v>
          </cell>
          <cell r="F607" t="str">
            <v>WASHBASIN</v>
          </cell>
          <cell r="G607" t="str">
            <v>(S-UM-GRA60/1-w) Раковина встраиваемая: GRAND 60, 1 отв., белый, Сорт1</v>
          </cell>
        </row>
        <row r="608">
          <cell r="B608" t="str">
            <v>S-UM-GRA80/1-w</v>
          </cell>
          <cell r="C608" t="str">
            <v>60 968</v>
          </cell>
          <cell r="D608" t="str">
            <v>CCWF1007986349</v>
          </cell>
          <cell r="E608" t="str">
            <v>3D</v>
          </cell>
          <cell r="F608" t="str">
            <v>WASHBASIN</v>
          </cell>
          <cell r="G608" t="str">
            <v>(S-UM-GRA80/1-w) Раковина встраиваемая: GRAND 80, 1 отв., белый, Сорт1</v>
          </cell>
        </row>
        <row r="609">
          <cell r="B609" t="str">
            <v>S-KO-GRA031-3/6-DL-n-w</v>
          </cell>
          <cell r="C609" t="str">
            <v>61 237</v>
          </cell>
          <cell r="D609" t="str">
            <v>CCKZ1014716402</v>
          </cell>
          <cell r="E609" t="str">
            <v>3D</v>
          </cell>
          <cell r="F609" t="str">
            <v>COMPACT</v>
          </cell>
          <cell r="G609" t="str">
            <v>(S-KO-GRA031-3/6-DL-n-w) Компакт: GRANTA 031, 3/6 с кр.дюропл.,Lifting, easy off, белый, Сорт1</v>
          </cell>
        </row>
        <row r="610">
          <cell r="B610" t="str">
            <v>S-ZB-GRANTA</v>
          </cell>
          <cell r="C610" t="str">
            <v>60 122</v>
          </cell>
          <cell r="D610" t="str">
            <v>CCTZ1008491821</v>
          </cell>
          <cell r="E610" t="str">
            <v>3D</v>
          </cell>
          <cell r="F610" t="str">
            <v>CISTERN</v>
          </cell>
          <cell r="G610" t="str">
            <v>(S-ZB-GRANTA) Бачок: GRANTA без арматуры, белый, Сорт1</v>
          </cell>
        </row>
        <row r="611">
          <cell r="B611" t="str">
            <v>S-MK-GRANTA</v>
          </cell>
          <cell r="C611" t="str">
            <v>60 372</v>
          </cell>
          <cell r="D611" t="str">
            <v>CCCZ1005080962</v>
          </cell>
          <cell r="E611" t="str">
            <v>3D</v>
          </cell>
          <cell r="F611" t="str">
            <v>COMPACT BOWL</v>
          </cell>
          <cell r="G611" t="str">
            <v>(S-MK-GRANTA) Унитаз д/компакта: GRANTA белый, Сорт1</v>
          </cell>
        </row>
        <row r="612">
          <cell r="B612" t="str">
            <v>S-UM-In-w</v>
          </cell>
          <cell r="C612" t="str">
            <v>60 973</v>
          </cell>
          <cell r="D612" t="str">
            <v>CCWT1000163655</v>
          </cell>
          <cell r="E612" t="str">
            <v>3D</v>
          </cell>
          <cell r="F612" t="str">
            <v>WASHBASIN</v>
          </cell>
          <cell r="G612" t="str">
            <v>(S-UM-In-w) Раковина встраиваемая: Inteo на столешницу, круглая, белый, Сорт1</v>
          </cell>
        </row>
        <row r="613">
          <cell r="B613" t="str">
            <v>S-KO-JUS031-3/6-PL-w</v>
          </cell>
          <cell r="C613" t="str">
            <v>61 247</v>
          </cell>
          <cell r="D613" t="str">
            <v>CCKZ1012892187</v>
          </cell>
          <cell r="E613" t="str">
            <v>3D</v>
          </cell>
          <cell r="F613" t="str">
            <v>COMPACT</v>
          </cell>
          <cell r="G613" t="str">
            <v>(S-KO-JUS031-3/6-PL-w) Компакт: JUST 031, 3/6 с кр.термопл. Lifting, белый, Сорт1</v>
          </cell>
        </row>
        <row r="614">
          <cell r="B614" t="str">
            <v>S-ZB-JUST</v>
          </cell>
          <cell r="C614" t="str">
            <v>60 125</v>
          </cell>
          <cell r="D614" t="str">
            <v>CCTZ1008481821</v>
          </cell>
          <cell r="E614" t="str">
            <v>3D</v>
          </cell>
          <cell r="F614" t="str">
            <v>CISTERN</v>
          </cell>
          <cell r="G614" t="str">
            <v>(S-ZB-JUST) Бачок: JUST без арматуры, белый, Сорт1</v>
          </cell>
        </row>
        <row r="615">
          <cell r="B615" t="str">
            <v>S-MK-JUST</v>
          </cell>
          <cell r="C615" t="str">
            <v>60 374</v>
          </cell>
          <cell r="D615" t="str">
            <v>CCCZ1005070962</v>
          </cell>
          <cell r="E615" t="str">
            <v>3D</v>
          </cell>
          <cell r="F615" t="str">
            <v>COMPACT BOWL</v>
          </cell>
          <cell r="G615" t="str">
            <v>(S-MK-JUST) Унитаз д/компакта: JUST белый, Сорт1</v>
          </cell>
        </row>
        <row r="616">
          <cell r="B616" t="str">
            <v>S-KO-KRI011-3/6-DL-w</v>
          </cell>
          <cell r="C616" t="str">
            <v>61 252</v>
          </cell>
          <cell r="D616" t="str">
            <v>CCKZ1014588156</v>
          </cell>
          <cell r="E616" t="str">
            <v>3D</v>
          </cell>
          <cell r="F616" t="str">
            <v>COMPACT</v>
          </cell>
          <cell r="G616" t="str">
            <v>(S-KO-KRI011-3/6-DL-w) Компакт: KRISTAL 011 3/6 с кр.дюропл., lift, easy-off, белый, Сорт1</v>
          </cell>
        </row>
        <row r="617">
          <cell r="B617" t="str">
            <v>S-ZB-KRISTAL</v>
          </cell>
          <cell r="C617" t="str">
            <v>61 369</v>
          </cell>
          <cell r="D617" t="str">
            <v>CCTZ1009258096</v>
          </cell>
          <cell r="E617" t="str">
            <v>3D</v>
          </cell>
          <cell r="F617" t="str">
            <v>CISTERN</v>
          </cell>
          <cell r="G617" t="str">
            <v>(S-ZB-KRISTAL) Бачок: KRISTAL без арматуры, белый, Сорт1</v>
          </cell>
        </row>
        <row r="618">
          <cell r="B618" t="str">
            <v>S-MK-KRISTAL</v>
          </cell>
          <cell r="C618" t="str">
            <v>61 370</v>
          </cell>
          <cell r="D618" t="str">
            <v>CCCZ1006145955</v>
          </cell>
          <cell r="E618" t="str">
            <v>3D</v>
          </cell>
          <cell r="F618" t="str">
            <v>COMPACT BOWL</v>
          </cell>
          <cell r="G618" t="str">
            <v>(S-MK-KRISTAL) Унитаз д/компакта: KRISTAL 010/011 белый, Сорт1</v>
          </cell>
        </row>
        <row r="619">
          <cell r="B619" t="str">
            <v>S-DS-GRA-DL-t</v>
          </cell>
          <cell r="C619" t="str">
            <v>60 324</v>
          </cell>
          <cell r="D619" t="str">
            <v>CSSD1003886707</v>
          </cell>
          <cell r="E619" t="str">
            <v>3D</v>
          </cell>
          <cell r="F619" t="str">
            <v>TOILET SEAT</v>
          </cell>
          <cell r="G619" t="str">
            <v>(S-DS-GRA-DL-t) Сиденье д/унитаза: GRANTA, IRMA дюропласт, lifting, easy-off, белый, Сорт1</v>
          </cell>
        </row>
        <row r="620">
          <cell r="B620" t="str">
            <v>S-IN-MZ-LEON_NEW</v>
          </cell>
          <cell r="C620" t="str">
            <v>60 160</v>
          </cell>
          <cell r="D620" t="str">
            <v>COAF1000343925</v>
          </cell>
          <cell r="E620" t="str">
            <v>3D</v>
          </cell>
          <cell r="F620" t="str">
            <v>WC FRAME</v>
          </cell>
          <cell r="G620" t="str">
            <v>(S-IN-MZ-LEON_NEW) Инсталляция: LEON NEW, металлический каркас для унитаза с бачком, Сорт1</v>
          </cell>
        </row>
        <row r="621">
          <cell r="B621" t="str">
            <v>P-IN-BI-LINK</v>
          </cell>
          <cell r="C621" t="str">
            <v>60 152</v>
          </cell>
          <cell r="D621" t="str">
            <v>COAF1000070948</v>
          </cell>
          <cell r="E621" t="str">
            <v>3D</v>
          </cell>
          <cell r="F621" t="str">
            <v>WC FRAME</v>
          </cell>
          <cell r="G621" t="str">
            <v>(P-IN-BI-LINK) Инсталляция: LINK металлический каркас для биде, Сорт1</v>
          </cell>
        </row>
        <row r="622">
          <cell r="B622" t="str">
            <v>S-IN-MZ-LINK_PRO</v>
          </cell>
          <cell r="C622" t="str">
            <v>60 161</v>
          </cell>
          <cell r="D622" t="str">
            <v>COAF1000851018</v>
          </cell>
          <cell r="E622" t="str">
            <v>3D</v>
          </cell>
          <cell r="F622" t="str">
            <v>WC FRAME</v>
          </cell>
          <cell r="G622" t="str">
            <v>Инсталляция LINK PRO 40 для унитаза механическая синий</v>
          </cell>
        </row>
        <row r="623">
          <cell r="B623" t="str">
            <v>P-UM-MOD40/1</v>
          </cell>
          <cell r="C623" t="str">
            <v>60 818</v>
          </cell>
          <cell r="D623" t="str">
            <v>CCWF1007812074</v>
          </cell>
          <cell r="E623" t="str">
            <v>3D</v>
          </cell>
          <cell r="F623" t="str">
            <v>WASHBASIN</v>
          </cell>
          <cell r="G623" t="str">
            <v>(P-UM-MOD40/1) Раковина встраиваемая MODUO 40, 1 отв., белый, Сорт1</v>
          </cell>
        </row>
        <row r="624">
          <cell r="B624" t="str">
            <v>P-UM-MOD50SL/1</v>
          </cell>
          <cell r="C624" t="str">
            <v>60 820</v>
          </cell>
          <cell r="D624" t="str">
            <v>CCWF1007752074</v>
          </cell>
          <cell r="E624" t="str">
            <v>3D</v>
          </cell>
          <cell r="F624" t="str">
            <v>WASHBASIN</v>
          </cell>
          <cell r="G624" t="str">
            <v>(P-UM-MOD50SL/1) Раковина встраиваемая MODUO 50 SLIM, 1 отв., белый, Сорт1</v>
          </cell>
        </row>
        <row r="625">
          <cell r="B625" t="str">
            <v>P-UM-MOD60SL/1</v>
          </cell>
          <cell r="C625" t="str">
            <v>60 822</v>
          </cell>
          <cell r="D625" t="str">
            <v>CCWF1007772074</v>
          </cell>
          <cell r="E625" t="str">
            <v>3D</v>
          </cell>
          <cell r="F625" t="str">
            <v>WASHBASIN</v>
          </cell>
          <cell r="G625" t="str">
            <v>(P-UM-MOD60SL/1) Раковина встраиваемая MODUO 60 SLIM, 1 отв., белый, Сорт1</v>
          </cell>
        </row>
        <row r="626">
          <cell r="B626" t="str">
            <v>P-UM-MOD80SL/1</v>
          </cell>
          <cell r="C626" t="str">
            <v>60 824</v>
          </cell>
          <cell r="D626" t="str">
            <v>CCWF1007792074</v>
          </cell>
          <cell r="E626" t="str">
            <v>3D</v>
          </cell>
          <cell r="F626" t="str">
            <v>WASHBASIN</v>
          </cell>
          <cell r="G626" t="str">
            <v>(P-UM-MOD80SL/1) Раковина встраиваемая MODUO 80 SLIM, 1 отв., белый, Сорт1</v>
          </cell>
        </row>
        <row r="627">
          <cell r="B627" t="str">
            <v>P-UM-MOD50/1</v>
          </cell>
          <cell r="C627" t="str">
            <v>60 819</v>
          </cell>
          <cell r="D627" t="str">
            <v>CCWF1007762074</v>
          </cell>
          <cell r="E627" t="str">
            <v>3D</v>
          </cell>
          <cell r="F627" t="str">
            <v>WASHBASIN</v>
          </cell>
          <cell r="G627" t="str">
            <v>(P-UM-MOD50/1) Раковина встраиваемая MODUO 50, 1 отв., белый, Сорт1</v>
          </cell>
        </row>
        <row r="628">
          <cell r="B628" t="str">
            <v>P-UM-MOD60/1</v>
          </cell>
          <cell r="C628" t="str">
            <v>60 821</v>
          </cell>
          <cell r="D628" t="str">
            <v>CCWF1007782074</v>
          </cell>
          <cell r="E628" t="str">
            <v>3D</v>
          </cell>
          <cell r="F628" t="str">
            <v>WASHBASIN</v>
          </cell>
          <cell r="G628" t="str">
            <v>(P-UM-MOD60/1) Раковина встраиваемая MODUO 60, 1 отв., белый, Сорт1</v>
          </cell>
        </row>
        <row r="629">
          <cell r="B629" t="str">
            <v>P-UM-MOD80/1</v>
          </cell>
          <cell r="C629" t="str">
            <v>60 823</v>
          </cell>
          <cell r="D629" t="str">
            <v>CCWF1007802074</v>
          </cell>
          <cell r="E629" t="str">
            <v>3D</v>
          </cell>
          <cell r="F629" t="str">
            <v>WASHBASIN</v>
          </cell>
          <cell r="G629" t="str">
            <v>(P-UM-MOD80/1) Раковина встраиваемая MODUO 80, 1 отв., белый, Сорт1</v>
          </cell>
        </row>
        <row r="630">
          <cell r="B630" t="str">
            <v>S-UM-MOD40/1</v>
          </cell>
          <cell r="C630" t="str">
            <v>62 809</v>
          </cell>
          <cell r="D630" t="str">
            <v>CCWF1008248215</v>
          </cell>
          <cell r="E630" t="str">
            <v>3D</v>
          </cell>
          <cell r="F630" t="str">
            <v>WASHBASIN</v>
          </cell>
          <cell r="G630" t="str">
            <v>(S-UM-MOD40/1) Раковина встраиваемая MODUO 40, 1 отв., белый, Сорт1</v>
          </cell>
        </row>
        <row r="631">
          <cell r="B631" t="str">
            <v>S-UM-MOD50SL/1</v>
          </cell>
          <cell r="C631" t="str">
            <v>62 811</v>
          </cell>
          <cell r="D631" t="str">
            <v>CCWF1008268215</v>
          </cell>
          <cell r="E631" t="str">
            <v>3D</v>
          </cell>
          <cell r="F631" t="str">
            <v>WASHBASIN</v>
          </cell>
          <cell r="G631" t="str">
            <v>(S-UM-MOD50SL/1) Раковина встраиваемая MODUO 50 SLIM, 1 отв., белый, Сорт1</v>
          </cell>
        </row>
        <row r="632">
          <cell r="B632" t="str">
            <v>S-UM-MOD60SL/1</v>
          </cell>
          <cell r="C632" t="str">
            <v>62 813</v>
          </cell>
          <cell r="D632" t="str">
            <v>CCWF1008288215</v>
          </cell>
          <cell r="E632" t="str">
            <v>3D</v>
          </cell>
          <cell r="F632" t="str">
            <v>WASHBASIN</v>
          </cell>
          <cell r="G632" t="str">
            <v>(S-UM-MOD60SL/1) Раковина встраиваемая MODUO 60 SLIM, 1 отв., белый, Сорт1</v>
          </cell>
        </row>
        <row r="633">
          <cell r="B633" t="str">
            <v>S-UM-MOD80SL/1</v>
          </cell>
          <cell r="C633" t="str">
            <v>62 815</v>
          </cell>
          <cell r="D633" t="str">
            <v>CCWF1008308215</v>
          </cell>
          <cell r="E633" t="str">
            <v>3D</v>
          </cell>
          <cell r="F633" t="str">
            <v>WASHBASIN</v>
          </cell>
          <cell r="G633" t="str">
            <v>(S-UM-MOD80SL/1) Раковина встраиваемая MODUO 80 SLIM, 1 отв., белый, Сорт1</v>
          </cell>
        </row>
        <row r="634">
          <cell r="B634" t="str">
            <v>S-UM-MOD50/1</v>
          </cell>
          <cell r="C634" t="str">
            <v>62 810</v>
          </cell>
          <cell r="D634" t="str">
            <v>CCWF1008258215</v>
          </cell>
          <cell r="E634" t="str">
            <v>3D</v>
          </cell>
          <cell r="F634" t="str">
            <v>WASHBASIN</v>
          </cell>
          <cell r="G634" t="str">
            <v>(S-UM-MOD50/1) Раковина встраиваемая MODUO 50, 1 отв., белый, Сорт1</v>
          </cell>
        </row>
        <row r="635">
          <cell r="B635" t="str">
            <v>S-UM-MOD60/1</v>
          </cell>
          <cell r="C635" t="str">
            <v>62 812</v>
          </cell>
          <cell r="D635" t="str">
            <v>CCWF1008278215</v>
          </cell>
          <cell r="E635" t="str">
            <v>3D</v>
          </cell>
          <cell r="F635" t="str">
            <v>WASHBASIN</v>
          </cell>
          <cell r="G635" t="str">
            <v>(S-UM-MOD60/1) Раковина встраиваемая MODUO 60, 1 отв., белый, Сорт1</v>
          </cell>
        </row>
        <row r="636">
          <cell r="B636" t="str">
            <v>S-UM-MOD80/1</v>
          </cell>
          <cell r="C636" t="str">
            <v>62 814</v>
          </cell>
          <cell r="D636" t="str">
            <v>CCWF1008298215</v>
          </cell>
          <cell r="E636" t="str">
            <v>3D</v>
          </cell>
          <cell r="F636" t="str">
            <v>WASHBASIN</v>
          </cell>
          <cell r="G636" t="str">
            <v>(S-UM-MOD80/1) Раковина встраиваемая MODUO 80, 1 отв., белый, Сорт1</v>
          </cell>
        </row>
        <row r="637">
          <cell r="B637" t="str">
            <v>S-UM-NAT50/1-w</v>
          </cell>
          <cell r="C637" t="str">
            <v>60 992</v>
          </cell>
          <cell r="D637" t="str">
            <v>CCWF1006573618</v>
          </cell>
          <cell r="E637" t="str">
            <v>3D</v>
          </cell>
          <cell r="F637" t="str">
            <v>WASHBASIN</v>
          </cell>
          <cell r="G637" t="str">
            <v>(S-UM-NAT50/1-w) Раковина встраиваемая: NATI 50, 1 отв., белый, Сорт1</v>
          </cell>
        </row>
        <row r="638">
          <cell r="B638" t="str">
            <v>S-UM-NAT60/1-w</v>
          </cell>
          <cell r="C638" t="str">
            <v>60 997</v>
          </cell>
          <cell r="D638" t="str">
            <v>CCWF1006593618</v>
          </cell>
          <cell r="E638" t="str">
            <v>3D</v>
          </cell>
          <cell r="F638" t="str">
            <v>WASHBASIN</v>
          </cell>
          <cell r="G638" t="str">
            <v>(S-UM-NAT60/1-w) Раковина встраиваемая: NATI 60, 1 отв., белый, Сорт1</v>
          </cell>
        </row>
        <row r="639">
          <cell r="B639" t="str">
            <v>S-UM-NAT70/1-w</v>
          </cell>
          <cell r="C639" t="str">
            <v>61 001</v>
          </cell>
          <cell r="D639" t="str">
            <v>CCWF1006613618</v>
          </cell>
          <cell r="E639" t="str">
            <v>3D</v>
          </cell>
          <cell r="F639" t="str">
            <v>WASHBASIN</v>
          </cell>
          <cell r="G639" t="str">
            <v>(S-UM-NAT70/1-w) Раковина встраиваемая: NATI 70, 1 отв., белый, Сорт1</v>
          </cell>
        </row>
        <row r="640">
          <cell r="B640" t="str">
            <v>S-KO-NTR011-3/5-COn-DL-w</v>
          </cell>
          <cell r="C640" t="str">
            <v>61 276</v>
          </cell>
          <cell r="D640" t="str">
            <v>CCKZ1013292187</v>
          </cell>
          <cell r="E640" t="str">
            <v>3D</v>
          </cell>
          <cell r="F640" t="str">
            <v>COMPACT</v>
          </cell>
          <cell r="G640" t="str">
            <v>(S-KO-NTR011-3/5-COn-DL-w) Компакт: NATURE NEW CLEAN ON 011 3/5, с кр.дюропл., lifting, easy-off, белый, Сорт1</v>
          </cell>
        </row>
        <row r="641">
          <cell r="B641" t="str">
            <v>S-MZ-NATURE-COn-DL-w</v>
          </cell>
          <cell r="C641" t="str">
            <v>60 442</v>
          </cell>
          <cell r="D641" t="str">
            <v>SZCZ1001161533</v>
          </cell>
          <cell r="E641" t="str">
            <v>3D</v>
          </cell>
          <cell r="F641" t="str">
            <v>WALL HUNG BOWL</v>
          </cell>
          <cell r="G641" t="str">
            <v>(S-MZ-NATURE-COn-DL-w) Унитаз подвесной: NATURE NEW CLEAN ON с кр.дюр. lift, easy-off, белый, Сорт1</v>
          </cell>
        </row>
        <row r="642">
          <cell r="B642" t="str">
            <v>S-MZ-NATURE-COn-w</v>
          </cell>
          <cell r="C642" t="str">
            <v>60 443</v>
          </cell>
          <cell r="D642" t="str">
            <v>CCHZ1001131986</v>
          </cell>
          <cell r="E642" t="str">
            <v>3D</v>
          </cell>
          <cell r="F642" t="str">
            <v>WALL HUNG BOWL</v>
          </cell>
          <cell r="G642" t="str">
            <v>(S-MZ-NATURE-COn-w) Унитаз подвесной: NATURE NEW CLEAN ON, белый, Сорт1</v>
          </cell>
        </row>
        <row r="643">
          <cell r="B643" t="str">
            <v>S-UM-NTR50/1-w</v>
          </cell>
          <cell r="C643" t="str">
            <v>61 007</v>
          </cell>
          <cell r="D643" t="str">
            <v>CCWF1006501603</v>
          </cell>
          <cell r="E643" t="str">
            <v>3D</v>
          </cell>
          <cell r="F643" t="str">
            <v>WASHBASIN</v>
          </cell>
          <cell r="G643" t="str">
            <v>(S-UM-NTR50/1-w) Раковина встраиваемая: NATURE 50, 1 отв., белый, Сорт1</v>
          </cell>
        </row>
        <row r="644">
          <cell r="B644" t="str">
            <v>S-UM-NTR60/1-w</v>
          </cell>
          <cell r="C644" t="str">
            <v>61 008</v>
          </cell>
          <cell r="D644" t="str">
            <v>CCWF1006493617</v>
          </cell>
          <cell r="E644" t="str">
            <v>3D</v>
          </cell>
          <cell r="F644" t="str">
            <v>WASHBASIN</v>
          </cell>
          <cell r="G644" t="str">
            <v>(S-UM-NTR60/1-w) Раковина встраиваемая: NATURE 60, 1 отв., белый, Сорт1</v>
          </cell>
        </row>
        <row r="645">
          <cell r="B645" t="str">
            <v>S-UM-NTR80/1-w</v>
          </cell>
          <cell r="C645" t="str">
            <v>61 009</v>
          </cell>
          <cell r="D645" t="str">
            <v>CCWF1006533617</v>
          </cell>
          <cell r="E645" t="str">
            <v>3D</v>
          </cell>
          <cell r="F645" t="str">
            <v>WASHBASIN</v>
          </cell>
          <cell r="G645" t="str">
            <v>(S-UM-NTR80/1-w) Раковина встраиваемая: NATURE 80, 1 отв., белый, Сорт1</v>
          </cell>
        </row>
        <row r="646">
          <cell r="B646" t="str">
            <v>S-ZB-NATURE</v>
          </cell>
          <cell r="C646" t="str">
            <v>60 135</v>
          </cell>
          <cell r="D646" t="str">
            <v>CCTZ1008628096</v>
          </cell>
          <cell r="E646" t="str">
            <v>3D</v>
          </cell>
          <cell r="F646" t="str">
            <v>CISTERN</v>
          </cell>
          <cell r="G646" t="str">
            <v>(S-ZB-NATURE) Бачок: NATURE без арматуры, белый, Сорт1</v>
          </cell>
        </row>
        <row r="647">
          <cell r="B647" t="str">
            <v>S-DS-NTR-DL-t</v>
          </cell>
          <cell r="C647" t="str">
            <v>60 335</v>
          </cell>
          <cell r="D647" t="str">
            <v>CSSD1003441970</v>
          </cell>
          <cell r="E647" t="str">
            <v>3D</v>
          </cell>
          <cell r="F647" t="str">
            <v>TOILET SEAT</v>
          </cell>
          <cell r="G647" t="str">
            <v>(S-DS-NTR-DL-t) Сиденье д/унитаза: NATURE smooth, дюропласт, lifting, easy-off, белый, Сорт1</v>
          </cell>
        </row>
        <row r="648">
          <cell r="B648" t="str">
            <v>S-MK-NTR_COn_010/011</v>
          </cell>
          <cell r="C648" t="str">
            <v>60 382</v>
          </cell>
          <cell r="D648" t="str">
            <v>CCCZ1005343935</v>
          </cell>
          <cell r="E648" t="str">
            <v>3D</v>
          </cell>
          <cell r="F648" t="str">
            <v>COMPACT BOWL</v>
          </cell>
          <cell r="G648" t="str">
            <v>(S-MK-NTR_COn_010/011) Унитаз д/компакта: NATURE NEW CLEAN ON 010/011 белый, Сорт1</v>
          </cell>
        </row>
        <row r="649">
          <cell r="B649" t="str">
            <v>P-UM-On50/1</v>
          </cell>
          <cell r="C649" t="str">
            <v>60 848</v>
          </cell>
          <cell r="D649" t="str">
            <v>CCWF1006241597</v>
          </cell>
          <cell r="E649" t="str">
            <v>3D</v>
          </cell>
          <cell r="F649" t="str">
            <v>WASHBASIN</v>
          </cell>
          <cell r="G649" t="str">
            <v>(P-UM-On50/1) Раковина встраиваемая: Ontario 50, 1 отв., белый, Сорт1</v>
          </cell>
        </row>
        <row r="650">
          <cell r="B650" t="str">
            <v>P-UM-On60/1</v>
          </cell>
          <cell r="C650" t="str">
            <v>60 849</v>
          </cell>
          <cell r="D650" t="str">
            <v>CCWF1006253419</v>
          </cell>
          <cell r="E650" t="str">
            <v>3D</v>
          </cell>
          <cell r="F650" t="str">
            <v>WASHBASIN</v>
          </cell>
          <cell r="G650" t="str">
            <v>(P-UM-On60/1) Раковина встраиваемая: Ontario 60, 1 отв., белый, Сорт1</v>
          </cell>
        </row>
        <row r="651">
          <cell r="B651" t="str">
            <v>S-KO-PA011-3/6-COn-DL-w</v>
          </cell>
          <cell r="C651" t="str">
            <v>61 279</v>
          </cell>
          <cell r="D651" t="str">
            <v>CCKZ1012993103</v>
          </cell>
          <cell r="E651" t="str">
            <v>3D</v>
          </cell>
          <cell r="F651" t="str">
            <v>COMPACT</v>
          </cell>
          <cell r="G651" t="str">
            <v>(S-KO-PA011-3/6-COn-DL-w) Компакт: PARVA NEW CLEAN ON 011 3/6,с кр.дюр.Lift,easy-off, белый, Сорт1</v>
          </cell>
        </row>
        <row r="652">
          <cell r="B652" t="str">
            <v>S-ZB-PARVA</v>
          </cell>
          <cell r="C652" t="str">
            <v>60 136</v>
          </cell>
          <cell r="D652" t="str">
            <v>CCTZ1000706226</v>
          </cell>
          <cell r="E652" t="str">
            <v>3D</v>
          </cell>
          <cell r="F652" t="str">
            <v>CISTERN</v>
          </cell>
          <cell r="G652" t="str">
            <v>(S-ZB-PARVA) Бачок: PARVA без арматуры, белый, Сорт1</v>
          </cell>
        </row>
        <row r="653">
          <cell r="B653" t="str">
            <v>S-MK-PA_COn_010/011</v>
          </cell>
          <cell r="C653" t="str">
            <v>60 383</v>
          </cell>
          <cell r="D653" t="str">
            <v>CCCZ1004943041</v>
          </cell>
          <cell r="E653" t="str">
            <v>3D</v>
          </cell>
          <cell r="F653" t="str">
            <v>COMPACT BOWL</v>
          </cell>
          <cell r="G653" t="str">
            <v>(S-MK-PA_COn_010/011) Унитаз д/компакта: PARVA NEW CLEAN ON 010/011 белый, Сорт1</v>
          </cell>
        </row>
        <row r="654">
          <cell r="B654" t="str">
            <v>S-DS-PARVA-DL-t</v>
          </cell>
          <cell r="C654" t="str">
            <v>60 340</v>
          </cell>
          <cell r="D654" t="str">
            <v>CSSD1000066228</v>
          </cell>
          <cell r="E654" t="str">
            <v>3D</v>
          </cell>
          <cell r="F654" t="str">
            <v>TOILET SEAT</v>
          </cell>
          <cell r="G654" t="str">
            <v>(S-DS-PARVA-DL-t) Сиденье д/унитаза: PARVA, дюропласт lifting, easy-off, белый, Сорт1</v>
          </cell>
        </row>
        <row r="655">
          <cell r="B655" t="str">
            <v>S-DS-PARVA-S-DL-t</v>
          </cell>
          <cell r="C655" t="str">
            <v>62 987</v>
          </cell>
          <cell r="D655" t="str">
            <v>CSSD1003581970</v>
          </cell>
          <cell r="E655" t="str">
            <v>3D</v>
          </cell>
          <cell r="F655" t="str">
            <v>TOILET SEAT</v>
          </cell>
          <cell r="G655" t="str">
            <v>(S-DS-PARVA-S-DL-t) Сиденье д/унитаза: PARVA slim, дюропласт, lifting, easy-off, белый, Сорт1</v>
          </cell>
        </row>
        <row r="656">
          <cell r="B656" t="str">
            <v>S-MZ-PARVA-COn-DL-w</v>
          </cell>
          <cell r="C656" t="str">
            <v>60 445</v>
          </cell>
          <cell r="D656" t="str">
            <v>SZCZ1000831608</v>
          </cell>
          <cell r="E656" t="str">
            <v>3D</v>
          </cell>
          <cell r="F656" t="str">
            <v>WALL HUNG BOWL</v>
          </cell>
          <cell r="G656" t="str">
            <v>(S-MZ-PARVA-COn-DL-w) Унитаз подвесной: PARVA NEW CLEAN ON с кр.дюропл.lifting.,  белый, Сорт1</v>
          </cell>
        </row>
        <row r="657">
          <cell r="B657" t="str">
            <v>P-UM-Sg/1</v>
          </cell>
          <cell r="C657" t="str">
            <v>60 872</v>
          </cell>
          <cell r="D657" t="str">
            <v>CCWC1000020821</v>
          </cell>
          <cell r="E657" t="str">
            <v>3D</v>
          </cell>
          <cell r="F657" t="str">
            <v>WASHBASIN</v>
          </cell>
          <cell r="G657" t="str">
            <v>(P-UM-Sg/1) Раковина встраиваемая: Sigma угловая, 1 отв., белый, Сорт1</v>
          </cell>
        </row>
        <row r="658">
          <cell r="B658" t="str">
            <v>S-KO-SFU011-3/5-COn-S-DL-w</v>
          </cell>
          <cell r="C658" t="str">
            <v>61 296</v>
          </cell>
          <cell r="D658" t="str">
            <v>CCKZ1013272187</v>
          </cell>
          <cell r="E658" t="str">
            <v>3D</v>
          </cell>
          <cell r="F658" t="str">
            <v>COMPACT</v>
          </cell>
          <cell r="G658" t="str">
            <v>(S-KO-SFU011-3/5-COn-S-DL-w) Компакт: STREET FUSION NEW CLEAN ON 011 3/5, с кр.дюропл. slim, lifting, easy-off, белый, Сорт1</v>
          </cell>
        </row>
        <row r="659">
          <cell r="B659" t="str">
            <v>S-PO-SFU60/70-w</v>
          </cell>
          <cell r="C659" t="str">
            <v>60 091</v>
          </cell>
          <cell r="D659" t="str">
            <v>CCPP1000130864</v>
          </cell>
          <cell r="E659" t="str">
            <v>3D</v>
          </cell>
          <cell r="F659" t="str">
            <v>PEDESTAL</v>
          </cell>
          <cell r="G659" t="str">
            <v>(S-PO-SFU60/70-w) Пьедестал: STREET FUSION для раковин SFU60/70, белый, Сорт1</v>
          </cell>
        </row>
        <row r="660">
          <cell r="B660" t="str">
            <v>S-UM-SFU60/1-w</v>
          </cell>
          <cell r="C660" t="str">
            <v>61 014</v>
          </cell>
          <cell r="D660" t="str">
            <v>CCWF1006371965</v>
          </cell>
          <cell r="E660" t="str">
            <v>3D</v>
          </cell>
          <cell r="F660" t="str">
            <v>WASHBASIN</v>
          </cell>
          <cell r="G660" t="str">
            <v>(S-UM-SFU60/1-w) Раковина: STREET FUSION 60 1 отв., белый, Сорт1</v>
          </cell>
        </row>
        <row r="661">
          <cell r="B661" t="str">
            <v>S-UM-SFU70/1-w</v>
          </cell>
          <cell r="C661" t="str">
            <v>61 015</v>
          </cell>
          <cell r="D661" t="str">
            <v>CCWF1006360813</v>
          </cell>
          <cell r="E661" t="str">
            <v>3D</v>
          </cell>
          <cell r="F661" t="str">
            <v>WASHBASIN</v>
          </cell>
          <cell r="G661" t="str">
            <v>(S-UM-SFU70/1-w) Раковина: STREET FUSION 70 1 отв., белый, Сорт1</v>
          </cell>
        </row>
        <row r="662">
          <cell r="B662" t="str">
            <v>S-ZB-COLOUR</v>
          </cell>
          <cell r="C662" t="str">
            <v>60 119</v>
          </cell>
          <cell r="D662" t="str">
            <v>CCTZ1008108096</v>
          </cell>
          <cell r="E662" t="str">
            <v>3D</v>
          </cell>
          <cell r="F662" t="str">
            <v>CISTERN</v>
          </cell>
          <cell r="G662" t="str">
            <v>(S-ZB-COLOUR) Бачок: COLOUR/FUSION без арматуры, белый, Сорт1</v>
          </cell>
        </row>
        <row r="663">
          <cell r="B663" t="str">
            <v>S-DS-SFU-S-DL-t</v>
          </cell>
          <cell r="C663" t="str">
            <v>60 345</v>
          </cell>
          <cell r="D663" t="str">
            <v>CSSD1003551970</v>
          </cell>
          <cell r="E663" t="str">
            <v>3D</v>
          </cell>
          <cell r="F663" t="str">
            <v>TOILET SEAT</v>
          </cell>
          <cell r="G663" t="str">
            <v>(S-DS-SFU-S-DL-t) Сиденье д/унитаза: STREET FUSION slim, дюропласт, lifting, easy-off, белый, Сорт1</v>
          </cell>
        </row>
        <row r="664">
          <cell r="B664" t="str">
            <v>S-MK-SFU_COn_010/011</v>
          </cell>
          <cell r="C664" t="str">
            <v>60 388</v>
          </cell>
          <cell r="D664" t="str">
            <v>CCCZ1005323935</v>
          </cell>
          <cell r="E664" t="str">
            <v>3D</v>
          </cell>
          <cell r="F664" t="str">
            <v>COMPACT BOWL</v>
          </cell>
          <cell r="G664" t="str">
            <v>(S-MK-SFU_COn_010/011) Унитаз д/компакта: STREET FUSION NEW CLEAN ON 010/011 белый, Сорт1</v>
          </cell>
        </row>
        <row r="665">
          <cell r="B665" t="str">
            <v>S-UM-STR60/1-w</v>
          </cell>
          <cell r="C665" t="str">
            <v>61 016</v>
          </cell>
          <cell r="D665" t="str">
            <v>CCWF1007996349</v>
          </cell>
          <cell r="E665" t="str">
            <v>3D</v>
          </cell>
          <cell r="F665" t="str">
            <v>WASHBASIN</v>
          </cell>
          <cell r="G665" t="str">
            <v>(S-UM-STR60/1-w) Раковина встраиваемая: STRIM 60, 1 отв., белый, Сорт1</v>
          </cell>
        </row>
        <row r="666">
          <cell r="B666" t="str">
            <v>S-UM-STR80/1-w</v>
          </cell>
          <cell r="C666" t="str">
            <v>61 017</v>
          </cell>
          <cell r="D666" t="str">
            <v>CCWF1008006349</v>
          </cell>
          <cell r="E666" t="str">
            <v>3D</v>
          </cell>
          <cell r="F666" t="str">
            <v>WASHBASIN</v>
          </cell>
          <cell r="G666" t="str">
            <v>(S-UM-STR80/1-w) Раковина встраиваемая: STRIM 80, 1 отв., белый, Сорт1</v>
          </cell>
        </row>
        <row r="667">
          <cell r="B667" t="str">
            <v>S-KO-TR011-3/6-PL-w</v>
          </cell>
          <cell r="C667" t="str">
            <v>61 308</v>
          </cell>
          <cell r="D667" t="str">
            <v>CCKZ1001876224</v>
          </cell>
          <cell r="E667" t="str">
            <v>3D</v>
          </cell>
          <cell r="F667" t="str">
            <v>COMPACT</v>
          </cell>
          <cell r="G667" t="str">
            <v>(S-KO-TR011-3/6-PL-w) Компакт: TRENTO TR011 3/6 с кр.термопласт. Lifting, белый, Сорт1</v>
          </cell>
        </row>
        <row r="668">
          <cell r="B668" t="str">
            <v>S-ZB-TRENTO</v>
          </cell>
          <cell r="C668" t="str">
            <v>60 143</v>
          </cell>
          <cell r="D668" t="str">
            <v>CCTZ1000876226</v>
          </cell>
          <cell r="E668" t="str">
            <v>3D</v>
          </cell>
          <cell r="F668" t="str">
            <v>CISTERN</v>
          </cell>
          <cell r="G668" t="str">
            <v>(S-ZB-TRENTO) Бачок: TRENTO без арматуры, белый, Сорт1</v>
          </cell>
        </row>
        <row r="669">
          <cell r="B669" t="str">
            <v>S-MK-TRENTO</v>
          </cell>
          <cell r="C669" t="str">
            <v>60 390</v>
          </cell>
          <cell r="D669" t="str">
            <v>CCCZ1000416227</v>
          </cell>
          <cell r="E669" t="str">
            <v>3D</v>
          </cell>
          <cell r="F669" t="str">
            <v>COMPACT BOWL</v>
          </cell>
          <cell r="G669" t="str">
            <v>(S-MK-TRENTO) Унитаз д/компакта: TRENTO, белый, Сорт1</v>
          </cell>
        </row>
        <row r="670">
          <cell r="B670" t="str">
            <v>S-DS-TRENTO-PL-t</v>
          </cell>
          <cell r="C670" t="str">
            <v>60 350</v>
          </cell>
          <cell r="D670" t="str">
            <v>CSSP1000252995</v>
          </cell>
          <cell r="E670" t="str">
            <v>3D</v>
          </cell>
          <cell r="F670" t="str">
            <v>TOILET SEAT</v>
          </cell>
          <cell r="G670" t="str">
            <v>(S-DS-TRENTO-PL-t) Сиденье д/унитаза: TRENTO термопласт. Lifting, белый, Сорт1</v>
          </cell>
        </row>
        <row r="671">
          <cell r="B671" t="str">
            <v>S-IN-MZ-VECTOR</v>
          </cell>
          <cell r="C671" t="str">
            <v>60 162</v>
          </cell>
          <cell r="D671" t="str">
            <v>COAF1000063925</v>
          </cell>
          <cell r="E671" t="str">
            <v>3D</v>
          </cell>
          <cell r="F671" t="str">
            <v>WC FRAME</v>
          </cell>
          <cell r="G671" t="str">
            <v>(S-IN-MZ-VECTOR) Инсталляция: VECTOR, металлический каркас для унитаза с бачком, Сорт1</v>
          </cell>
        </row>
        <row r="672">
          <cell r="B672" t="str">
            <v>ZP-1363-922-203</v>
          </cell>
          <cell r="C672" t="str">
            <v>60 576</v>
          </cell>
          <cell r="D672" t="str">
            <v>COAS1000180959</v>
          </cell>
          <cell r="E672" t="str">
            <v>3D</v>
          </cell>
          <cell r="F672" t="str">
            <v>SPARE PARTS</v>
          </cell>
          <cell r="G672" t="str">
            <v>(ZP-1363-922-203) Запчасть: Сифон для писсуара гориз. HC-UP50 , Сорт1</v>
          </cell>
        </row>
        <row r="673">
          <cell r="B673" t="str">
            <v>S-KO-MIG031-ST-P-w</v>
          </cell>
          <cell r="C673" t="str">
            <v>61 265</v>
          </cell>
          <cell r="D673" t="str">
            <v>CCKZ1013971829</v>
          </cell>
          <cell r="E673" t="str">
            <v>3D</v>
          </cell>
          <cell r="F673" t="str">
            <v>COMPACT</v>
          </cell>
          <cell r="G673" t="str">
            <v>(S-KO-MIG031-ST-P-w) Компакт: MITO GREY 031, арм.1-ур, с кр.полипр., белый, Сорт1</v>
          </cell>
        </row>
        <row r="674">
          <cell r="B674" t="str">
            <v>S-ZB-MIGREY</v>
          </cell>
          <cell r="C674" t="str">
            <v>60 129</v>
          </cell>
          <cell r="D674" t="str">
            <v>CCTZ1008186119</v>
          </cell>
          <cell r="E674" t="str">
            <v>3D</v>
          </cell>
          <cell r="F674" t="str">
            <v>CISTERN</v>
          </cell>
          <cell r="G674" t="str">
            <v>(S-ZB-MIGREY) Бачок: MITO GREY без арматуры, белый, Сорт1</v>
          </cell>
        </row>
        <row r="675">
          <cell r="B675" t="str">
            <v>S-MK-MIG_030/031</v>
          </cell>
          <cell r="C675" t="str">
            <v>61 366</v>
          </cell>
          <cell r="D675" t="str">
            <v>CCCZ1004676168</v>
          </cell>
          <cell r="E675" t="str">
            <v>3D</v>
          </cell>
          <cell r="F675" t="str">
            <v>COMPACT</v>
          </cell>
          <cell r="G675" t="str">
            <v>(S-MK-MIG_030/031) Унитаз д/компакта: MITO GREY 030/031 белый, Сорт1</v>
          </cell>
        </row>
        <row r="676">
          <cell r="B676" t="str">
            <v>S-DS-MIGREY-P-t</v>
          </cell>
          <cell r="C676" t="str">
            <v>60 333</v>
          </cell>
          <cell r="D676" t="str">
            <v>CSSP1001187078</v>
          </cell>
          <cell r="E676" t="str">
            <v>3D</v>
          </cell>
          <cell r="F676" t="str">
            <v>TOILET SEAT</v>
          </cell>
          <cell r="G676" t="str">
            <v>(S-DS-MIGREY-P-t) Сиденье д/унитаза: MITO GREY полипропилен, белый, Сорт1</v>
          </cell>
        </row>
        <row r="677">
          <cell r="B677" t="str">
            <v>S-UM-MIR50/1-w</v>
          </cell>
          <cell r="C677" t="str">
            <v>60 987</v>
          </cell>
          <cell r="D677" t="str">
            <v>CCWS1001811351</v>
          </cell>
          <cell r="E677" t="str">
            <v>3D</v>
          </cell>
          <cell r="F677" t="str">
            <v>WASHBASIN</v>
          </cell>
          <cell r="G677" t="str">
            <v>(S-UM-MIR50/1-w) Раковина: MITO RED 50 B 1 отв., белый, Сорт1</v>
          </cell>
        </row>
        <row r="678">
          <cell r="B678" t="str">
            <v>S-UM-MIR55/1-w</v>
          </cell>
          <cell r="C678" t="str">
            <v>60 988</v>
          </cell>
          <cell r="D678" t="str">
            <v>CCWS1001821350</v>
          </cell>
          <cell r="E678" t="str">
            <v>3D</v>
          </cell>
          <cell r="F678" t="str">
            <v>WASHBASIN</v>
          </cell>
          <cell r="G678" t="str">
            <v>(S-UM-MIR55/1-w) Раковина: MITO RED 55 B 1 отв., белый, Сорт1</v>
          </cell>
        </row>
        <row r="679">
          <cell r="B679" t="str">
            <v>S-UM-MIR60/1-w</v>
          </cell>
          <cell r="C679" t="str">
            <v>60 990</v>
          </cell>
          <cell r="D679" t="str">
            <v>CCWS1001831354</v>
          </cell>
          <cell r="E679" t="str">
            <v>3D</v>
          </cell>
          <cell r="F679" t="str">
            <v>WASHBASIN</v>
          </cell>
          <cell r="G679" t="str">
            <v>(S-UM-MIR60/1-w) Раковина: MITO RED 60 B 1 отв., белый, Сорт1</v>
          </cell>
        </row>
        <row r="680">
          <cell r="B680" t="str">
            <v>S-KO-MI-HIT-ST-P-w</v>
          </cell>
          <cell r="C680" t="str">
            <v>61 266</v>
          </cell>
          <cell r="D680" t="str">
            <v>CCKZ1011052059</v>
          </cell>
          <cell r="E680" t="str">
            <v>3D</v>
          </cell>
          <cell r="F680" t="str">
            <v>COMPACT</v>
          </cell>
          <cell r="G680" t="str">
            <v>(S-KO-MI-HIT-ST-P-w) Компакт: MITO HIT косой слив, подвод воды снизу, арм.1-ур, с кр.полипр., белый, Сорт1</v>
          </cell>
        </row>
        <row r="681">
          <cell r="B681" t="str">
            <v>S-KO-MIR-BES-ST-P-w</v>
          </cell>
          <cell r="C681" t="str">
            <v>61 268</v>
          </cell>
          <cell r="D681" t="str">
            <v>CCKZ1011972059</v>
          </cell>
          <cell r="E681" t="str">
            <v>3D</v>
          </cell>
          <cell r="F681" t="str">
            <v>COMPACT</v>
          </cell>
          <cell r="G681" t="str">
            <v>(S-KO-MIR-BES-ST-P-w) Компакт: MITO BEST 031, косой сл, арм.1-ур, с кр.полипр., белый, Сорт1</v>
          </cell>
        </row>
        <row r="682">
          <cell r="B682" t="str">
            <v>S-ZB-BERTA</v>
          </cell>
          <cell r="C682" t="str">
            <v>60 116</v>
          </cell>
          <cell r="D682" t="str">
            <v>CCTZ1008046097</v>
          </cell>
          <cell r="E682" t="str">
            <v>3D</v>
          </cell>
          <cell r="F682" t="str">
            <v>CISTERN</v>
          </cell>
          <cell r="G682" t="str">
            <v>(S-ZB-BERTA) Бачок: BERTA , BEST без арматуры, белый, Сорт1</v>
          </cell>
        </row>
        <row r="683">
          <cell r="B683" t="str">
            <v>S-MK-BERTA</v>
          </cell>
          <cell r="C683" t="str">
            <v>60 365</v>
          </cell>
          <cell r="D683" t="str">
            <v>CCCZ1004546101</v>
          </cell>
          <cell r="E683" t="str">
            <v>3D</v>
          </cell>
          <cell r="F683" t="str">
            <v>COMPACT BOWL</v>
          </cell>
          <cell r="G683" t="str">
            <v>(S-MK-BERTA) Унитаз д/компакта: BERTA , BEST, белый, Сорт1</v>
          </cell>
        </row>
        <row r="684">
          <cell r="B684" t="str">
            <v>S-ZB-IRMA</v>
          </cell>
          <cell r="C684" t="str">
            <v>60 123</v>
          </cell>
          <cell r="D684" t="str">
            <v>CCTZ1008026095</v>
          </cell>
          <cell r="E684" t="str">
            <v>3D</v>
          </cell>
          <cell r="F684" t="str">
            <v>CISTERN</v>
          </cell>
          <cell r="G684" t="str">
            <v>(S-ZB-IRMA) Бачок: IRMA , HIT, LAIMA без арматуры, белый, Сорт1</v>
          </cell>
        </row>
        <row r="685">
          <cell r="B685" t="str">
            <v>S-MK-IRMA</v>
          </cell>
          <cell r="C685" t="str">
            <v>60 373</v>
          </cell>
          <cell r="D685" t="str">
            <v>CCCZ1004526099</v>
          </cell>
          <cell r="E685" t="str">
            <v>3D</v>
          </cell>
          <cell r="F685" t="str">
            <v>COMPACT BOWL</v>
          </cell>
          <cell r="G685" t="str">
            <v>(S-MK-IRMA) Унитаз д/компакта: IRMA , HIT, LAIMA, белый, Сорт1</v>
          </cell>
        </row>
        <row r="686">
          <cell r="B686" t="str">
            <v>S-DS-HIT-P-t</v>
          </cell>
          <cell r="C686" t="str">
            <v>60 326</v>
          </cell>
          <cell r="D686" t="str">
            <v>CSSP1001032995</v>
          </cell>
          <cell r="E686" t="str">
            <v>3D</v>
          </cell>
          <cell r="F686" t="str">
            <v>TOILET SEAT</v>
          </cell>
          <cell r="G686" t="str">
            <v>(S-DS-HIT-P-t) Сиденье д/унитаза: HIT, полипропилен, белый, Сорт1</v>
          </cell>
        </row>
        <row r="687">
          <cell r="B687" t="str">
            <v>S-UM-MIM40/1-w</v>
          </cell>
          <cell r="C687" t="str">
            <v>60 983</v>
          </cell>
          <cell r="D687" t="str">
            <v>CCWS1000212747</v>
          </cell>
          <cell r="E687" t="str">
            <v>3D</v>
          </cell>
          <cell r="F687" t="str">
            <v>WASHBASIN</v>
          </cell>
          <cell r="G687" t="str">
            <v>(S-UM-MIM40/1-w) Раковина: MITO MARKET 40 B 1 отв., белый, Сорт1</v>
          </cell>
        </row>
        <row r="688">
          <cell r="B688" t="str">
            <v>S-UM-MIM50/1-w</v>
          </cell>
          <cell r="C688" t="str">
            <v>60 984</v>
          </cell>
          <cell r="D688" t="str">
            <v>CCWS1000232747</v>
          </cell>
          <cell r="E688" t="str">
            <v>3D</v>
          </cell>
          <cell r="F688" t="str">
            <v>WASHBASIN</v>
          </cell>
          <cell r="G688" t="str">
            <v>(S-UM-MIM50/1-w) Раковина: MITO MARKET 50 B 1 отв., белый, Сорт1</v>
          </cell>
        </row>
        <row r="689">
          <cell r="B689" t="str">
            <v>S-UM-MIM55/1-w</v>
          </cell>
          <cell r="C689" t="str">
            <v>60 985</v>
          </cell>
          <cell r="D689" t="str">
            <v>CCWS1000252747</v>
          </cell>
          <cell r="E689" t="str">
            <v>3D</v>
          </cell>
          <cell r="F689" t="str">
            <v>WASHBASIN</v>
          </cell>
          <cell r="G689" t="str">
            <v>(S-UM-MIM55/1-w) Раковина: MITO MARKET 55 B 1 отв., белый, Сорт1</v>
          </cell>
        </row>
        <row r="690">
          <cell r="B690" t="str">
            <v>S-UM-MIM60/1-w</v>
          </cell>
          <cell r="C690" t="str">
            <v>60 986</v>
          </cell>
          <cell r="D690" t="str">
            <v>CCWS1000272747</v>
          </cell>
          <cell r="E690" t="str">
            <v>3D</v>
          </cell>
          <cell r="F690" t="str">
            <v>WASHBASIN</v>
          </cell>
          <cell r="G690" t="str">
            <v>(S-UM-MIM60/1-w) Раковина: MITO MARKET 60 B 1 отв., белый, Сорт1</v>
          </cell>
        </row>
        <row r="691">
          <cell r="B691" t="str">
            <v>S-PO-MI-50/55/60-w</v>
          </cell>
          <cell r="C691" t="str">
            <v>60 088</v>
          </cell>
          <cell r="D691" t="str">
            <v>CCPP1000050017</v>
          </cell>
          <cell r="E691" t="str">
            <v>3D</v>
          </cell>
          <cell r="F691" t="str">
            <v>PEDESTAL</v>
          </cell>
          <cell r="G691" t="str">
            <v>(S-PO-MI-50/55/60-w) Пьедестал: MITO для раковин MIR50/55/60, тип 1, белый, Сорт1</v>
          </cell>
        </row>
        <row r="692">
          <cell r="B692" t="str">
            <v>S-KO-MI-KOR-3/6-P-w</v>
          </cell>
          <cell r="C692" t="str">
            <v>61 267</v>
          </cell>
          <cell r="D692" t="str">
            <v>CCKZ1008073558</v>
          </cell>
          <cell r="E692" t="str">
            <v>3D</v>
          </cell>
          <cell r="F692" t="str">
            <v>COMPACT</v>
          </cell>
          <cell r="G692" t="str">
            <v>(S-KO-MI-KOR-3/6-P-w) Компакт: MITO KORAL 011, 3/6, с кр.полипр., белый, Сорт1</v>
          </cell>
        </row>
        <row r="693">
          <cell r="B693" t="str">
            <v>S-ZB-KORAL</v>
          </cell>
          <cell r="C693" t="str">
            <v>60 126</v>
          </cell>
          <cell r="D693" t="str">
            <v>CCTZ1000788071</v>
          </cell>
          <cell r="E693" t="str">
            <v>3D</v>
          </cell>
          <cell r="F693" t="str">
            <v>CISTERN</v>
          </cell>
          <cell r="G693" t="str">
            <v>(S-ZB-KORAL) Бачок: KORAL без арматуры, белый, Сорт1</v>
          </cell>
        </row>
        <row r="694">
          <cell r="B694" t="str">
            <v>S-MK-KORAL</v>
          </cell>
          <cell r="C694" t="str">
            <v>60 375</v>
          </cell>
          <cell r="D694" t="str">
            <v>CCCZ1000348071</v>
          </cell>
          <cell r="E694" t="str">
            <v>3D</v>
          </cell>
          <cell r="F694" t="str">
            <v>COMPACT BOWL</v>
          </cell>
          <cell r="G694" t="str">
            <v>(S-MK-KORAL) Унитаз д/компакта: KORAL белый, Сорт1</v>
          </cell>
        </row>
        <row r="695">
          <cell r="B695" t="str">
            <v>S-DS-KORAL-P-t</v>
          </cell>
          <cell r="C695" t="str">
            <v>60 328</v>
          </cell>
          <cell r="D695" t="str">
            <v>CSSP1000052995</v>
          </cell>
          <cell r="E695" t="str">
            <v>3D</v>
          </cell>
          <cell r="F695" t="str">
            <v>TOILET SEAT</v>
          </cell>
          <cell r="G695" t="str">
            <v>(S-DS-KORAL-P-t) Сиденье д/унитаза: KORAL, полипропилен, белый, Сорт1</v>
          </cell>
        </row>
        <row r="696">
          <cell r="B696" t="str">
            <v>P-KO-MOD011-3/5-COn-S-DL</v>
          </cell>
          <cell r="C696" t="str">
            <v>62 821</v>
          </cell>
          <cell r="D696" t="str">
            <v>CCKZ1014313653</v>
          </cell>
          <cell r="E696" t="str">
            <v>3D</v>
          </cell>
          <cell r="F696" t="str">
            <v>COMPACT</v>
          </cell>
          <cell r="G696" t="str">
            <v>(P-KO-MOD011-3/5-COn-S-DL) Компакт: MODUO CLEAN ON 011 3/5, кр. дюр. slim lift, easy-off, белый, Сорт1</v>
          </cell>
        </row>
        <row r="697">
          <cell r="B697" t="str">
            <v>P-MZ-CREA-COn</v>
          </cell>
          <cell r="C697" t="str">
            <v>62 932</v>
          </cell>
          <cell r="D697" t="str">
            <v>CCHZ1001331986</v>
          </cell>
          <cell r="E697" t="str">
            <v>3D</v>
          </cell>
          <cell r="F697" t="str">
            <v>WALL HUNG BOWL</v>
          </cell>
          <cell r="G697" t="str">
            <v>(P-MZ-CREA-COn-OV) Унитаз настенный: CREA NEW CLEAN ON, овальный, белый, Сорт1</v>
          </cell>
        </row>
        <row r="698">
          <cell r="B698" t="str">
            <v>P-MZ-CREA-COn-w</v>
          </cell>
          <cell r="C698" t="str">
            <v>62 933</v>
          </cell>
          <cell r="D698" t="str">
            <v>CCHZ1001341986</v>
          </cell>
          <cell r="E698" t="str">
            <v>3D</v>
          </cell>
          <cell r="F698" t="str">
            <v>WALL HUNG BOWL</v>
          </cell>
          <cell r="G698" t="str">
            <v>(P-MZ-CREA-COn-RE) Унитаз настенный: CREA NEW CLEAN ON, прямоугольный, белый, Сорт1</v>
          </cell>
        </row>
        <row r="699">
          <cell r="B699" t="str">
            <v>P-MZ-MODUO-COn</v>
          </cell>
          <cell r="C699" t="str">
            <v>62 964</v>
          </cell>
          <cell r="D699" t="str">
            <v>CCHZ1001713601</v>
          </cell>
          <cell r="E699" t="str">
            <v>3D</v>
          </cell>
          <cell r="F699" t="str">
            <v>WALL HUNG BOWL</v>
          </cell>
          <cell r="G699" t="str">
            <v>(P-MZ-MODUO-COn) Унитаз подвесной: MODUO CLEAN ON, белый, Сорт1</v>
          </cell>
        </row>
        <row r="700">
          <cell r="B700" t="str">
            <v>U-MZ-DELFI</v>
          </cell>
          <cell r="C700" t="e">
            <v>#N/A</v>
          </cell>
          <cell r="D700" t="e">
            <v>#N/A</v>
          </cell>
          <cell r="E700" t="e">
            <v>#N/A</v>
          </cell>
          <cell r="F700" t="e">
            <v>#N/A</v>
          </cell>
          <cell r="G700" t="str">
            <v>(U-MZ-DELFI) Унитаз подвесной: DELFI, белый, Сорт1</v>
          </cell>
        </row>
        <row r="701">
          <cell r="B701" t="str">
            <v>O-UM-MTR60/1</v>
          </cell>
          <cell r="C701" t="str">
            <v>61 091</v>
          </cell>
          <cell r="D701" t="str">
            <v>CCWF1006352073</v>
          </cell>
          <cell r="E701" t="str">
            <v>3D</v>
          </cell>
          <cell r="F701" t="str">
            <v>WASHBASIN</v>
          </cell>
          <cell r="G701" t="str">
            <v>(O-UM-MTR60/1) Раковина встраиваемая: METROPOLITAN 60 1 отв., белый, Сорт1</v>
          </cell>
        </row>
        <row r="702">
          <cell r="B702" t="str">
            <v>P-DS-CREA-S-DL-OV</v>
          </cell>
          <cell r="C702" t="str">
            <v>62 920</v>
          </cell>
          <cell r="D702" t="str">
            <v>CSSD1003783434</v>
          </cell>
          <cell r="E702" t="str">
            <v>3D</v>
          </cell>
          <cell r="F702" t="str">
            <v>TOILET SEAT</v>
          </cell>
          <cell r="G702" t="str">
            <v>(P-DS-CREA-S-DL-OV) Сиденье д/унитаза: CREA slim, овальное., дюропласт, lifting, easy-off, белый, Сорт1</v>
          </cell>
        </row>
        <row r="703">
          <cell r="B703" t="str">
            <v>P-DS-FACILE-DL-EO</v>
          </cell>
          <cell r="C703" t="str">
            <v>60 278</v>
          </cell>
          <cell r="D703" t="str">
            <v>CSSD1003393615</v>
          </cell>
          <cell r="E703" t="str">
            <v>3D</v>
          </cell>
          <cell r="F703" t="str">
            <v>TOILET SEAT</v>
          </cell>
          <cell r="G703" t="str">
            <v>(P-DS-FACILE-DL-EO) Крышка д/унитаза: FACILE дюропласт, lifting, easy-off, белый, Сорт1</v>
          </cell>
        </row>
        <row r="704">
          <cell r="B704" t="str">
            <v>P-DS-MODUO-S-DL-t</v>
          </cell>
          <cell r="C704" t="str">
            <v>62 969</v>
          </cell>
          <cell r="D704" t="str">
            <v>CSSD1003601734</v>
          </cell>
          <cell r="E704" t="str">
            <v>3D</v>
          </cell>
          <cell r="F704" t="str">
            <v>TOILET SEAT</v>
          </cell>
          <cell r="G704" t="str">
            <v>(P-DS-MODUO-S-DL-t) Сиденье д/унитаза: MODUO slim, дюропласт, lifting, easy-off, белый, Сорт1</v>
          </cell>
        </row>
        <row r="705">
          <cell r="B705" t="str">
            <v>P-IN-PI-LINK</v>
          </cell>
          <cell r="C705" t="str">
            <v>60 157</v>
          </cell>
          <cell r="D705" t="str">
            <v>COAF1000080948</v>
          </cell>
          <cell r="E705" t="str">
            <v>3D</v>
          </cell>
          <cell r="F705" t="str">
            <v>WC FRAME</v>
          </cell>
          <cell r="G705" t="str">
            <v>(P-IN-PI-LINK) Инсталляция: LINK металлический каркас для писсуара, Сорт1</v>
          </cell>
        </row>
        <row r="706">
          <cell r="B706" t="str">
            <v>P-IN-UM-LINK</v>
          </cell>
          <cell r="C706" t="str">
            <v>60 158</v>
          </cell>
          <cell r="D706" t="str">
            <v>COAF1000090948</v>
          </cell>
          <cell r="E706" t="str">
            <v>3D</v>
          </cell>
          <cell r="F706" t="str">
            <v>WC FRAME</v>
          </cell>
          <cell r="G706" t="str">
            <v>(P-IN-UM-LINK) Инсталляция: LINK металлический каркас для раковины, Сорт1</v>
          </cell>
        </row>
        <row r="707">
          <cell r="B707" t="str">
            <v>P-PI-A101</v>
          </cell>
          <cell r="C707" t="str">
            <v>60 027</v>
          </cell>
          <cell r="D707" t="str">
            <v>CCUZ1000030751</v>
          </cell>
          <cell r="E707" t="str">
            <v>3D</v>
          </cell>
          <cell r="F707" t="str">
            <v>URINAL</v>
          </cell>
          <cell r="G707" t="str">
            <v>(P-PI-A101) Писсуар: Apollo A 101, подвод воды сверху, в комплекте с крепежом, белый, Сорт1</v>
          </cell>
        </row>
        <row r="708">
          <cell r="B708" t="str">
            <v>P-PP-CA50/55/60-nl</v>
          </cell>
          <cell r="C708" t="str">
            <v>60 035</v>
          </cell>
          <cell r="D708" t="str">
            <v>CCPS1000192103</v>
          </cell>
          <cell r="E708" t="str">
            <v>3D</v>
          </cell>
          <cell r="F708" t="str">
            <v>SEMI-PEDESTAL</v>
          </cell>
          <cell r="G708" t="str">
            <v>(P-PP-CA50/55/60-nl) Полупьедестал: CARINA для раковин CA50/55/60 B, без лого, белый, Сорт1</v>
          </cell>
        </row>
        <row r="709">
          <cell r="B709" t="str">
            <v>S-DS-COL-DL-t</v>
          </cell>
          <cell r="C709" t="str">
            <v>60 319</v>
          </cell>
          <cell r="D709" t="str">
            <v>CSSD1003131969</v>
          </cell>
          <cell r="E709" t="str">
            <v>3D</v>
          </cell>
          <cell r="F709" t="str">
            <v>TOILET SEAT</v>
          </cell>
          <cell r="G709" t="str">
            <v>(S-DS-COL-DL-t) Сиденье д/унитаза: COLOUR дюропласт, lifting, easy-off, белый, Сорт1</v>
          </cell>
        </row>
        <row r="710">
          <cell r="B710" t="str">
            <v>S-KO-MER031-3/6-DL-n-w</v>
          </cell>
          <cell r="C710" t="str">
            <v>61 262</v>
          </cell>
          <cell r="D710" t="str">
            <v>CCKZ1014616402</v>
          </cell>
          <cell r="E710" t="str">
            <v>3D</v>
          </cell>
          <cell r="F710" t="str">
            <v>COMPACT</v>
          </cell>
          <cell r="G710" t="str">
            <v>(S-KO-MER031-3/6-DL-n-w) Компакт: MERLIN 031, 3/6 с кр.дюропл.,Lifting, easy off,белый, Сорт1</v>
          </cell>
        </row>
        <row r="711">
          <cell r="B711" t="str">
            <v>S-UM-CE50/1-nl-w</v>
          </cell>
          <cell r="C711" t="str">
            <v>60 909</v>
          </cell>
          <cell r="D711" t="str">
            <v>CCWF1007386104</v>
          </cell>
          <cell r="E711" t="str">
            <v>3D</v>
          </cell>
          <cell r="F711" t="str">
            <v>WASHBASIN</v>
          </cell>
          <cell r="G711" t="str">
            <v>(S-UM-CE50/1-nl-w) Раковина встраиваемая: CERSANIA, CE 50 B 1 отв., без лого, белый, Сорт1</v>
          </cell>
        </row>
        <row r="712">
          <cell r="B712" t="str">
            <v>S-UM-CE60/1-nl-w</v>
          </cell>
          <cell r="C712" t="str">
            <v>60 913</v>
          </cell>
          <cell r="D712" t="str">
            <v>CCWF1007396105</v>
          </cell>
          <cell r="E712" t="str">
            <v>3D</v>
          </cell>
          <cell r="F712" t="str">
            <v>WASHBASIN</v>
          </cell>
          <cell r="G712" t="str">
            <v>(S-UM-CE60/1-nl-w) Раковина встраиваемая: CERSANIA, CE 60 B 1 отв., без лого, белый, Сорт1</v>
          </cell>
        </row>
        <row r="713">
          <cell r="B713" t="str">
            <v>S-UM-COM40/1-nl-w</v>
          </cell>
          <cell r="C713" t="str">
            <v>60 922</v>
          </cell>
          <cell r="D713" t="str">
            <v>CCWF1007423618</v>
          </cell>
          <cell r="E713" t="str">
            <v>3D</v>
          </cell>
          <cell r="F713" t="str">
            <v>WASHBASIN</v>
          </cell>
          <cell r="G713" t="str">
            <v>(S-UM-COM40/1-nl-w) Раковина встраиваемая: COMO 40, 1 отв., без лого, белый, Сорт1</v>
          </cell>
        </row>
        <row r="714">
          <cell r="B714" t="str">
            <v>S-UM-COM50/1-nl-w</v>
          </cell>
          <cell r="C714" t="str">
            <v>60 924</v>
          </cell>
          <cell r="D714" t="str">
            <v>CCWF1007401603</v>
          </cell>
          <cell r="E714" t="str">
            <v>3D</v>
          </cell>
          <cell r="F714" t="str">
            <v>WASHBASIN</v>
          </cell>
          <cell r="G714" t="str">
            <v>(S-UM-COM50/1-nl-w) Раковина встраиваемая: COMO 50, 1 отв., без лого, белый, Сорт1</v>
          </cell>
        </row>
        <row r="715">
          <cell r="B715" t="str">
            <v>S-UM-COM60/1-nl-w</v>
          </cell>
          <cell r="C715" t="str">
            <v>60 926</v>
          </cell>
          <cell r="D715" t="str">
            <v>CCWF1007411603</v>
          </cell>
          <cell r="E715" t="str">
            <v>3D</v>
          </cell>
          <cell r="F715" t="str">
            <v>WASHBASIN</v>
          </cell>
          <cell r="G715" t="str">
            <v>(S-UM-COM60/1-nl-w) Раковина встраиваемая: COMO 60, 1 отв., без лого, белый, Сорт1</v>
          </cell>
        </row>
        <row r="716">
          <cell r="B716" t="str">
            <v>S-UM-COM80/1-nl-w</v>
          </cell>
          <cell r="C716" t="str">
            <v>60 929</v>
          </cell>
          <cell r="D716" t="str">
            <v>CCWF1007430926</v>
          </cell>
          <cell r="E716" t="str">
            <v>3D</v>
          </cell>
          <cell r="F716" t="str">
            <v>WASHBASIN</v>
          </cell>
          <cell r="G716" t="str">
            <v>(S-UM-COM80/1-nl-w) Раковина встраиваемая: COMO 80, 1 отв., без лого, белый, Сорт1</v>
          </cell>
        </row>
        <row r="717">
          <cell r="B717" t="str">
            <v>S-UM-ERI60/1-nl-w</v>
          </cell>
          <cell r="C717" t="str">
            <v>60 946</v>
          </cell>
          <cell r="D717" t="str">
            <v>CCWF1007446134</v>
          </cell>
          <cell r="E717" t="str">
            <v>3D</v>
          </cell>
          <cell r="F717" t="str">
            <v>WASHBASIN</v>
          </cell>
          <cell r="G717" t="str">
            <v>(S-UM-ERI60/1-nl-w) Раковина встраиваемая: ERICA ERI60 1 отв., без лого, белый, Сорт1</v>
          </cell>
        </row>
        <row r="718">
          <cell r="B718" t="str">
            <v>S-UM-ERI70/1-nl-w</v>
          </cell>
          <cell r="C718" t="str">
            <v>60 959</v>
          </cell>
          <cell r="D718" t="str">
            <v>CCWF1007456137</v>
          </cell>
          <cell r="E718" t="str">
            <v>3D</v>
          </cell>
          <cell r="F718" t="str">
            <v>WASHBASIN</v>
          </cell>
          <cell r="G718" t="str">
            <v>(S-UM-ERI70/1-nl-w) Раковина встраиваемая: ERICA ERI70 1 отв., без лого, белый, Сорт1</v>
          </cell>
        </row>
        <row r="719">
          <cell r="B719" t="str">
            <v>S-UM-MIR60/0-w</v>
          </cell>
          <cell r="C719" t="str">
            <v>60 989</v>
          </cell>
          <cell r="D719" t="str">
            <v>CCWS1001832489</v>
          </cell>
          <cell r="E719" t="str">
            <v>3D</v>
          </cell>
          <cell r="F719" t="str">
            <v>WASHBASIN</v>
          </cell>
          <cell r="G719" t="str">
            <v>(S-UM-MIR60/0-w) Раковина: MITO RED 60 B 0 отв., белый, Сорт1</v>
          </cell>
        </row>
        <row r="720">
          <cell r="B720" t="str">
            <v>S-UM-NAT50/1-nl-w</v>
          </cell>
          <cell r="C720" t="str">
            <v>60 991</v>
          </cell>
          <cell r="D720" t="str">
            <v>CCWF1007363618</v>
          </cell>
          <cell r="E720" t="str">
            <v>3D</v>
          </cell>
          <cell r="F720" t="str">
            <v>WASHBASIN</v>
          </cell>
          <cell r="G720" t="str">
            <v>(S-UM-NAT50/1-nl-w) Раковина встраиваемая: NATI 50, 1 отв., без лого, белый, Сорт1</v>
          </cell>
        </row>
        <row r="721">
          <cell r="B721" t="str">
            <v>S-UM-NAT55/1-w</v>
          </cell>
          <cell r="C721" t="str">
            <v>60 994</v>
          </cell>
          <cell r="D721" t="str">
            <v>CCWF1006583618</v>
          </cell>
          <cell r="E721" t="str">
            <v>3D</v>
          </cell>
          <cell r="F721" t="str">
            <v>WASHBASIN</v>
          </cell>
          <cell r="G721" t="str">
            <v>(S-UM-NAT55/1-w) Раковина встраиваемая: NATI 55, 1 отв., белый, Сорт1</v>
          </cell>
        </row>
        <row r="722">
          <cell r="B722" t="str">
            <v>S-UM-NAT60/1-nl-w</v>
          </cell>
          <cell r="C722" t="str">
            <v>60 996</v>
          </cell>
          <cell r="D722" t="str">
            <v>CCWF1007373618</v>
          </cell>
          <cell r="E722" t="str">
            <v>3D</v>
          </cell>
          <cell r="F722" t="str">
            <v>WASHBASIN</v>
          </cell>
          <cell r="G722" t="str">
            <v>(S-UM-NAT60/1-nl-w) Раковина встраиваемая: NATI 60, 1 отв., без лого, белый, Сорт1</v>
          </cell>
        </row>
        <row r="723">
          <cell r="B723" t="str">
            <v>S-UM-NAT65/1-w</v>
          </cell>
          <cell r="C723" t="str">
            <v>60 999</v>
          </cell>
          <cell r="D723" t="str">
            <v>CCWF1006603618</v>
          </cell>
          <cell r="E723" t="str">
            <v>3D</v>
          </cell>
          <cell r="F723" t="str">
            <v>WASHBASIN</v>
          </cell>
          <cell r="G723" t="str">
            <v>(S-UM-NAT65/1-w) Раковина встраиваемая: NATI 65, 1 отв., белый, Сорт1</v>
          </cell>
        </row>
        <row r="724">
          <cell r="B724" t="str">
            <v>S-UM-NAT80/1-w</v>
          </cell>
          <cell r="C724" t="str">
            <v>61 003</v>
          </cell>
          <cell r="D724" t="str">
            <v>CCWF1006623618</v>
          </cell>
          <cell r="E724" t="str">
            <v>3D</v>
          </cell>
          <cell r="F724" t="str">
            <v>WASHBASIN</v>
          </cell>
          <cell r="G724" t="str">
            <v>(S-UM-NAT80/1-w) Раковина встраиваемая: NATI 80, 1 отв., белый, Сорт1</v>
          </cell>
        </row>
        <row r="725">
          <cell r="B725" t="str">
            <v>AC-TH-WB60-Cg</v>
          </cell>
          <cell r="C725" t="str">
            <v>61 386</v>
          </cell>
          <cell r="D725" t="str">
            <v>COAR1008457522</v>
          </cell>
          <cell r="E725" t="str">
            <v>3D</v>
          </cell>
          <cell r="F725" t="str">
            <v>SPARE PARTS</v>
          </cell>
          <cell r="G725" t="str">
            <v>(AC-TH-WB60-Cg) Аксессуары: полотенцедержатель для раковины 60, хром глянцевый, Сорт 1</v>
          </cell>
        </row>
        <row r="726">
          <cell r="B726" t="str">
            <v>AC-TH-WB80-Cg</v>
          </cell>
          <cell r="C726" t="str">
            <v>61 387</v>
          </cell>
          <cell r="D726" t="str">
            <v>COAR1008527522</v>
          </cell>
          <cell r="E726" t="str">
            <v>3D</v>
          </cell>
          <cell r="F726" t="str">
            <v>SPARE PARTS</v>
          </cell>
          <cell r="G726" t="str">
            <v>(AC-TH-WB80-Cg) Аксессуары: полотенцедержатель для раковины 80, хром глянцевый, Сорт 1</v>
          </cell>
        </row>
        <row r="727">
          <cell r="B727" t="str">
            <v>O-DS-URH-S-DL</v>
          </cell>
          <cell r="C727" t="str">
            <v>61 388</v>
          </cell>
          <cell r="D727" t="str">
            <v>CSSD1003551745</v>
          </cell>
          <cell r="E727" t="str">
            <v>3D</v>
          </cell>
          <cell r="F727" t="str">
            <v>TOILET SEAT</v>
          </cell>
          <cell r="G727" t="str">
            <v>(O-DS-URH-S-DL) Сиденье д/унитаза: URBAN HARMONY slim, дюропласт, lifting, easy-off, белый, Сорт1</v>
          </cell>
        </row>
        <row r="728">
          <cell r="B728" t="str">
            <v>O-UM-HST70/1</v>
          </cell>
          <cell r="C728" t="str">
            <v>62 788</v>
          </cell>
          <cell r="D728" t="str">
            <v>CCWF1006441965</v>
          </cell>
          <cell r="E728" t="str">
            <v>3D</v>
          </cell>
          <cell r="F728" t="str">
            <v>WASHBASIN</v>
          </cell>
          <cell r="G728" t="str">
            <v>(O-UM-HST70/1) Раковина встраиваемая: HIGH STREET 70 1 отв., белый, Сорт1</v>
          </cell>
        </row>
        <row r="729">
          <cell r="B729" t="str">
            <v>O-UM-MTR70/1</v>
          </cell>
          <cell r="C729" t="str">
            <v>61 390</v>
          </cell>
          <cell r="D729" t="str">
            <v>CCWF1006342064</v>
          </cell>
          <cell r="E729" t="str">
            <v>3D</v>
          </cell>
          <cell r="F729" t="str">
            <v>WASHBASIN</v>
          </cell>
          <cell r="G729" t="str">
            <v>(O-UM-MTR70/1) Раковина встраиваемая: METROPOLITAN 70 1 отв., белый, Сорт1</v>
          </cell>
        </row>
        <row r="730">
          <cell r="B730" t="str">
            <v>O-UM-SPL60/1</v>
          </cell>
          <cell r="C730" t="str">
            <v>61 391</v>
          </cell>
          <cell r="D730" t="str">
            <v>CCWF1006761965</v>
          </cell>
          <cell r="E730" t="str">
            <v>3D</v>
          </cell>
          <cell r="F730" t="str">
            <v>WASHBASIN</v>
          </cell>
          <cell r="G730" t="str">
            <v>(O-UM-SPL60/1) Раковина встраиваемая: SPLENDOUR 60 1 отв., белый, Сорт1</v>
          </cell>
        </row>
        <row r="731">
          <cell r="B731" t="str">
            <v>O-UM-SPL80/1</v>
          </cell>
          <cell r="C731" t="str">
            <v>61 392</v>
          </cell>
          <cell r="D731" t="str">
            <v>CCWF1006751965</v>
          </cell>
          <cell r="E731" t="str">
            <v>3D</v>
          </cell>
          <cell r="F731" t="str">
            <v>WASHBASIN</v>
          </cell>
          <cell r="G731" t="str">
            <v>(O-UM-SPL80/1) Раковина встраиваемая: SPLENDOUR 80 1 отв., белый, Сорт1</v>
          </cell>
        </row>
        <row r="732">
          <cell r="B732" t="str">
            <v>O-UM-URH60/1</v>
          </cell>
          <cell r="C732" t="str">
            <v>61 393</v>
          </cell>
          <cell r="D732" t="str">
            <v>CCWF1006321918</v>
          </cell>
          <cell r="E732" t="str">
            <v>3D</v>
          </cell>
          <cell r="F732" t="str">
            <v>WASHBASIN</v>
          </cell>
          <cell r="G732" t="str">
            <v>(O-UM-URH60/1) Раковина встраиваемая: URBAN HARMONY 60 1 отв., белый, Сорт1</v>
          </cell>
        </row>
        <row r="733">
          <cell r="B733" t="str">
            <v>O-UM-URH70/1</v>
          </cell>
          <cell r="C733" t="str">
            <v>61 394</v>
          </cell>
          <cell r="D733" t="str">
            <v>CCWF1006311917</v>
          </cell>
          <cell r="E733" t="str">
            <v>3D</v>
          </cell>
          <cell r="F733" t="str">
            <v>WASHBASIN</v>
          </cell>
          <cell r="G733" t="str">
            <v>(O-UM-URH70/1) Раковина встраиваемая: URBAN HARMONY 70 1 отв., белый, Сорт1</v>
          </cell>
        </row>
        <row r="734">
          <cell r="B734" t="str">
            <v>P-DS-CAS-S-DL</v>
          </cell>
          <cell r="C734" t="str">
            <v>62 928</v>
          </cell>
          <cell r="D734" t="str">
            <v>CSSD1003671852</v>
          </cell>
          <cell r="E734" t="str">
            <v>3D</v>
          </cell>
          <cell r="F734" t="str">
            <v>TOILET SEAT</v>
          </cell>
          <cell r="G734" t="str">
            <v>(P-DS-CAS-S-DL) Сиденье д/унитаза: CASPIA slim, дюропласт, lifting, easy-off, белый, Сорт1</v>
          </cell>
        </row>
        <row r="735">
          <cell r="B735" t="str">
            <v>P-DS-CIT-DL</v>
          </cell>
          <cell r="C735" t="e">
            <v>#N/A</v>
          </cell>
          <cell r="D735" t="e">
            <v>#N/A</v>
          </cell>
          <cell r="E735" t="e">
            <v>#N/A</v>
          </cell>
          <cell r="F735" t="e">
            <v>#N/A</v>
          </cell>
          <cell r="G735" t="str">
            <v>(P-DS-CIT-DL) Сиденье д/унитаза: CITY дюропласт, lifting, easy-off, белый, Сорт1</v>
          </cell>
        </row>
        <row r="736">
          <cell r="B736" t="str">
            <v>P-DS-CITYO-S-DL</v>
          </cell>
          <cell r="C736" t="str">
            <v>62 929</v>
          </cell>
          <cell r="D736" t="str">
            <v>CSSD1003681745</v>
          </cell>
          <cell r="E736" t="str">
            <v>3D</v>
          </cell>
          <cell r="F736" t="str">
            <v>TOILET SEAT</v>
          </cell>
          <cell r="G736" t="str">
            <v>(P-DS-CITYO-S-DL) Сиденье д/унитаза: CITY OVAL slim, дюропласт, lifting, easy-off, белый, Сорт1</v>
          </cell>
        </row>
        <row r="737">
          <cell r="B737" t="str">
            <v>P-DS-CREA-S-DL-RE</v>
          </cell>
          <cell r="C737" t="str">
            <v>62 938</v>
          </cell>
          <cell r="D737" t="str">
            <v>CSSD1003793434</v>
          </cell>
          <cell r="E737" t="str">
            <v>3D</v>
          </cell>
          <cell r="F737" t="str">
            <v>TOILET SEAT</v>
          </cell>
          <cell r="G737" t="str">
            <v>(P-DS-CREA-S-DL-RE) Сиденье д/унитаза: CREA slim, прямоуг., дюропласт, lifting, easy-off, белый, Сорт1</v>
          </cell>
        </row>
        <row r="738">
          <cell r="B738" t="str">
            <v>P-DS-INV-S-DL</v>
          </cell>
          <cell r="C738" t="str">
            <v>62 782</v>
          </cell>
          <cell r="D738" t="str">
            <v>CSSD1003843434</v>
          </cell>
          <cell r="E738" t="str">
            <v>3D</v>
          </cell>
          <cell r="F738" t="str">
            <v>TOILET SEAT</v>
          </cell>
          <cell r="G738" t="str">
            <v>(P-DS-INV-S-DL) Сиденье д/унитаза: INVERTO slim, дюропласт, lifting, easy-off, белый, Сорт1</v>
          </cell>
        </row>
        <row r="739">
          <cell r="B739" t="str">
            <v>P-DS-MODUO-S-DL</v>
          </cell>
          <cell r="C739" t="str">
            <v>62 930</v>
          </cell>
          <cell r="D739" t="str">
            <v>CSSD1003601852</v>
          </cell>
          <cell r="E739" t="str">
            <v>3D</v>
          </cell>
          <cell r="F739" t="str">
            <v>TOILET SEAT</v>
          </cell>
          <cell r="G739" t="str">
            <v>(P-DS-MODUO-S-DL) Сиденье д/унитаза: MODUO slim, дюропласт, lifting, easy-off, белый, Сорт1</v>
          </cell>
        </row>
        <row r="740">
          <cell r="B740" t="str">
            <v>P-IN-MZ-AQ40-L</v>
          </cell>
          <cell r="C740" t="str">
            <v>62 831</v>
          </cell>
          <cell r="D740" t="str">
            <v>COAF1000996560</v>
          </cell>
          <cell r="E740" t="str">
            <v>3D</v>
          </cell>
          <cell r="F740" t="str">
            <v>WC FRAME</v>
          </cell>
          <cell r="G740" t="str">
            <v>(P-IN-MZ-AQ40-L) Инсталляция: AQUA 40 LOW, механич., металлический каркас для унитаза с бачком, универсальная, Сорт1</v>
          </cell>
        </row>
        <row r="741">
          <cell r="B741" t="str">
            <v>P-MZ-INV-STn</v>
          </cell>
          <cell r="C741" t="e">
            <v>#N/A</v>
          </cell>
          <cell r="D741" t="e">
            <v>#N/A</v>
          </cell>
          <cell r="E741" t="e">
            <v>#N/A</v>
          </cell>
          <cell r="F741" t="e">
            <v>#N/A</v>
          </cell>
          <cell r="G741" t="str">
            <v>(P-MZ-INV-STn) Унитаз подвесной: INVERTO STREAM ON, белый, Сорт1</v>
          </cell>
        </row>
        <row r="742">
          <cell r="B742" t="str">
            <v>P-MZ-INV-STn-nl/p</v>
          </cell>
          <cell r="C742" t="e">
            <v>#N/A</v>
          </cell>
          <cell r="D742" t="e">
            <v>#N/A</v>
          </cell>
          <cell r="E742" t="e">
            <v>#N/A</v>
          </cell>
          <cell r="F742" t="e">
            <v>#N/A</v>
          </cell>
          <cell r="G742" t="str">
            <v>(P-MZ-INV-STn-nl/p) Полуфабрикат: INVERTO STREAM ON, унитаз подвесной, без лого, Сорт1</v>
          </cell>
        </row>
        <row r="743">
          <cell r="B743" t="str">
            <v>P-UM-CIT50/1-nl-w</v>
          </cell>
          <cell r="C743" t="str">
            <v>62 958</v>
          </cell>
          <cell r="D743" t="str">
            <v>CCWF1007273758</v>
          </cell>
          <cell r="E743" t="str">
            <v>3D</v>
          </cell>
          <cell r="F743" t="str">
            <v>WASHBASIN</v>
          </cell>
          <cell r="G743" t="str">
            <v>(P-UM-CIT50/1-nl-w) Раковина встраиваемая: CITY 50, 1 отв., без лого, белый, Сорт1</v>
          </cell>
        </row>
        <row r="744">
          <cell r="B744" t="str">
            <v>P-UM-COM100/1</v>
          </cell>
          <cell r="C744" t="str">
            <v>62 789</v>
          </cell>
          <cell r="D744" t="str">
            <v>CCWF1006803618</v>
          </cell>
          <cell r="E744" t="str">
            <v>3D</v>
          </cell>
          <cell r="F744" t="str">
            <v>WASHBASIN</v>
          </cell>
          <cell r="G744" t="str">
            <v>(P-UM-COM100/1) Раковина встраиваемая: COMO 100 1 отв., белый, Сорт1</v>
          </cell>
        </row>
        <row r="745">
          <cell r="B745" t="str">
            <v>P-UM-COM90/1</v>
          </cell>
          <cell r="C745" t="str">
            <v>62 790</v>
          </cell>
          <cell r="D745" t="str">
            <v>CCWF1006791603</v>
          </cell>
          <cell r="E745" t="str">
            <v>3D</v>
          </cell>
          <cell r="F745" t="str">
            <v>WASHBASIN</v>
          </cell>
          <cell r="G745" t="str">
            <v>(P-UM-COM90/1) Раковина встраиваемая: COMO 90 1 отв., белый, Сорт1</v>
          </cell>
        </row>
        <row r="746">
          <cell r="B746" t="str">
            <v>P-UM-INV100/1</v>
          </cell>
          <cell r="C746" t="str">
            <v>62 796</v>
          </cell>
          <cell r="D746" t="str">
            <v>CCWF1007902186</v>
          </cell>
          <cell r="E746" t="str">
            <v>3D</v>
          </cell>
          <cell r="F746" t="str">
            <v>WASHBASIN</v>
          </cell>
          <cell r="G746" t="str">
            <v>(P-UM-INV100/1) Раковина встраиваемая INVERTO 100, 1 отв., белый, Сорт1</v>
          </cell>
        </row>
        <row r="747">
          <cell r="B747" t="str">
            <v>P-UM-INV60/0-OV</v>
          </cell>
          <cell r="C747" t="str">
            <v>62 798</v>
          </cell>
          <cell r="D747" t="str">
            <v>CCWT1000506401</v>
          </cell>
          <cell r="E747" t="str">
            <v>3D</v>
          </cell>
          <cell r="F747" t="str">
            <v>WASHBASIN</v>
          </cell>
          <cell r="G747" t="str">
            <v>(P-UM-INV60/0-OV) Раковина встраиваемая INVERTO на столешницу 60, овальная, 0 отв., белый, Сорт1</v>
          </cell>
        </row>
        <row r="748">
          <cell r="B748" t="str">
            <v>P-UM-INV60/0-RE</v>
          </cell>
          <cell r="C748" t="str">
            <v>62 800</v>
          </cell>
          <cell r="D748" t="str">
            <v>CCWT1000496401</v>
          </cell>
          <cell r="E748" t="str">
            <v>3D</v>
          </cell>
          <cell r="F748" t="str">
            <v>WASHBASIN</v>
          </cell>
          <cell r="G748" t="str">
            <v>(P-UM-INV60/0-RE) Раковина встраиваемая INVERTO на столешницу 60, прямоугольная, 0 отв., белый, Сорт1</v>
          </cell>
        </row>
        <row r="749">
          <cell r="B749" t="str">
            <v>P-UM-INV80/1-L</v>
          </cell>
          <cell r="C749" t="str">
            <v>62 802</v>
          </cell>
          <cell r="D749" t="str">
            <v>CCWF1007966131</v>
          </cell>
          <cell r="E749" t="str">
            <v>3D</v>
          </cell>
          <cell r="F749" t="str">
            <v>WASHBASIN</v>
          </cell>
          <cell r="G749" t="str">
            <v>(P-UM-INV80/1-L) Раковина встраиваемая INVERTO 80, левая, 1 отв., белый, Сорт1</v>
          </cell>
        </row>
        <row r="750">
          <cell r="B750" t="str">
            <v>P-UM-INV80/1-R</v>
          </cell>
          <cell r="C750" t="str">
            <v>62 803</v>
          </cell>
          <cell r="D750" t="str">
            <v>CCWF1007896131</v>
          </cell>
          <cell r="E750" t="str">
            <v>3D</v>
          </cell>
          <cell r="F750" t="str">
            <v>WASHBASIN</v>
          </cell>
          <cell r="G750" t="str">
            <v>(P-UM-INV80/1-R) Раковина встраиваемая INVERTO 80, правая, 1 отв., белый, Сорт1</v>
          </cell>
        </row>
        <row r="751">
          <cell r="B751" t="str">
            <v>S-KO-OLI011-3/6-DL-w</v>
          </cell>
          <cell r="C751" t="str">
            <v>62 825</v>
          </cell>
          <cell r="D751" t="str">
            <v>CCKZ1014748155</v>
          </cell>
          <cell r="E751" t="str">
            <v>3D</v>
          </cell>
          <cell r="F751" t="str">
            <v>COMPACT</v>
          </cell>
          <cell r="G751" t="str">
            <v>(S-KO-OLI011-3/6-DL-w) Компакт: OLIMPIA 011 3/6 с кр.дюропл., lift, easy-off, белый, Сорт1</v>
          </cell>
        </row>
        <row r="752">
          <cell r="B752" t="str">
            <v>S-KO-SN-DAN031-3/5-S-DL-w</v>
          </cell>
          <cell r="C752" t="str">
            <v>62 826</v>
          </cell>
          <cell r="D752" t="str">
            <v>CCKZ1014635952</v>
          </cell>
          <cell r="E752" t="str">
            <v>3D</v>
          </cell>
          <cell r="F752" t="str">
            <v>COMPACT</v>
          </cell>
          <cell r="G752" t="str">
            <v>(S-KO-SN-DAN031-3/5-S-DL-w) Компакт: SENSEA DANA 031 3/5 с кр.дюропл., slim, Lifting, белый, Сорт1</v>
          </cell>
        </row>
        <row r="753">
          <cell r="B753" t="str">
            <v>S-KO-SN-EKK-3/6-P-w</v>
          </cell>
          <cell r="C753" t="str">
            <v>62 827</v>
          </cell>
          <cell r="D753" t="str">
            <v>CCKZ1014625952</v>
          </cell>
          <cell r="E753" t="str">
            <v>3D</v>
          </cell>
          <cell r="F753" t="str">
            <v>COMPACT</v>
          </cell>
          <cell r="G753" t="str">
            <v>(S-KO-SN-EKK011-3/6-PL-w) Компакт: SENSEA EKKO 011, 3/6, с кр.термопл., Lifting, белый, Сорт1</v>
          </cell>
        </row>
        <row r="754">
          <cell r="B754" t="str">
            <v>S-KO-SN-LIB011-3/5-COn-S-DL-w</v>
          </cell>
          <cell r="C754" t="str">
            <v>62 828</v>
          </cell>
          <cell r="D754" t="str">
            <v>CCKZ1014655952</v>
          </cell>
          <cell r="E754" t="str">
            <v>3D</v>
          </cell>
          <cell r="F754" t="str">
            <v>COMPACT</v>
          </cell>
          <cell r="G754" t="str">
            <v>(S-KO-SN-LIB011-3/5-COn-S-DL-w) Компакт: SENSEA LIBERTY NEW CLEAN ON 011 3/5, с кр.дюропл. slim, lifting, easy-off, белый, Сорт1</v>
          </cell>
        </row>
        <row r="755">
          <cell r="B755" t="str">
            <v>S-KO-SN-SMR011-3/5-COn-S-DL-w</v>
          </cell>
          <cell r="C755" t="str">
            <v>62 829</v>
          </cell>
          <cell r="D755" t="str">
            <v>CCKZ1014645952</v>
          </cell>
          <cell r="E755" t="str">
            <v>3D</v>
          </cell>
          <cell r="F755" t="str">
            <v>COMPACT</v>
          </cell>
          <cell r="G755" t="str">
            <v>(S-KO-SN-SMR011-3/5-COn-S-DL-w) Компакт: SENSEA SMART NEW CLEAN ON 011 3/5, с кр.дюропл. slim, lifting, easy-off, белый, Сорт1</v>
          </cell>
        </row>
        <row r="756">
          <cell r="B756" t="str">
            <v>S-MZ-COL-COn-w</v>
          </cell>
          <cell r="C756" t="str">
            <v>62 957</v>
          </cell>
          <cell r="D756" t="str">
            <v>CCHZ1002146351</v>
          </cell>
          <cell r="E756" t="str">
            <v>3D</v>
          </cell>
          <cell r="F756" t="str">
            <v>WALL HUNG BOWL</v>
          </cell>
          <cell r="G756" t="str">
            <v>(S-MZ-COL-COn-w) Унитаз подвесной: COLOUR CLEAN ON , белый, Сорт1</v>
          </cell>
        </row>
        <row r="757">
          <cell r="B757" t="str">
            <v>S-UM-CAS60/0-S-w</v>
          </cell>
          <cell r="C757" t="str">
            <v>62 961</v>
          </cell>
          <cell r="D757" t="str">
            <v>CCWT1000717167</v>
          </cell>
          <cell r="E757" t="str">
            <v>3D</v>
          </cell>
          <cell r="F757" t="str">
            <v>WASHBASIN</v>
          </cell>
          <cell r="G757" t="str">
            <v>(S-UM-CAS60/0-S-w) Раковина встраиваемая: CASPIA 60 SQUARE без отв., прямоугольная, белый, Сорт1</v>
          </cell>
        </row>
        <row r="758">
          <cell r="B758" t="str">
            <v>S-UM-MIM50/0-w</v>
          </cell>
          <cell r="C758" t="str">
            <v>62 805</v>
          </cell>
          <cell r="D758" t="str">
            <v>CCWS1009516350</v>
          </cell>
          <cell r="E758" t="str">
            <v>3D</v>
          </cell>
          <cell r="F758" t="str">
            <v>WASHBASIN</v>
          </cell>
          <cell r="G758" t="str">
            <v>(S-UM-MIM50/0-w) Раковина: MITO MARKET 50 B 0 отв., белый, Сорт1</v>
          </cell>
        </row>
        <row r="759">
          <cell r="B759" t="str">
            <v>S-UM-MIM55/0-w</v>
          </cell>
          <cell r="C759" t="str">
            <v>62 806</v>
          </cell>
          <cell r="D759" t="str">
            <v>CCWS1009526350</v>
          </cell>
          <cell r="E759" t="str">
            <v>3D</v>
          </cell>
          <cell r="F759" t="str">
            <v>WASHBASIN</v>
          </cell>
          <cell r="G759" t="str">
            <v>(S-UM-MIM55/0-w) Раковина: MITO MARKET 55 B 0 отв., белый, Сорт1</v>
          </cell>
        </row>
        <row r="760">
          <cell r="B760" t="str">
            <v>S-UM-MIR50/0-w</v>
          </cell>
          <cell r="C760" t="str">
            <v>62 807</v>
          </cell>
          <cell r="D760" t="str">
            <v>CCWS1009496350</v>
          </cell>
          <cell r="E760" t="str">
            <v>3D</v>
          </cell>
          <cell r="F760" t="str">
            <v>WASHBASIN</v>
          </cell>
          <cell r="G760" t="str">
            <v>(S-UM-MIR50/0-w) Раковина: MITO RED 50 B 0 отв., белый, Сорт1</v>
          </cell>
        </row>
        <row r="761">
          <cell r="B761" t="str">
            <v>S-UM-MIR55/0-w</v>
          </cell>
          <cell r="C761" t="str">
            <v>62 808</v>
          </cell>
          <cell r="D761" t="str">
            <v>CCWS1009506350</v>
          </cell>
          <cell r="E761" t="str">
            <v>3D</v>
          </cell>
          <cell r="F761" t="str">
            <v>WASHBASIN</v>
          </cell>
          <cell r="G761" t="str">
            <v>(S-UM-MIR55/0-w) Раковина: MITO RED 55 B 0 отв., белый, Сорт1</v>
          </cell>
        </row>
        <row r="762">
          <cell r="B762" t="str">
            <v>S-UM-On50/1</v>
          </cell>
          <cell r="C762" t="str">
            <v>62 816</v>
          </cell>
          <cell r="D762" t="str">
            <v>CCWF1008336105</v>
          </cell>
          <cell r="E762" t="str">
            <v>3D</v>
          </cell>
          <cell r="F762" t="str">
            <v>WASHBASIN</v>
          </cell>
          <cell r="G762" t="str">
            <v>(S-UM-On50/1-w) Раковина встраиваемая: Ontario 50, 1 отв., белый, Сорт1</v>
          </cell>
        </row>
        <row r="763">
          <cell r="B763" t="str">
            <v>S-UM-On60/1</v>
          </cell>
          <cell r="C763" t="str">
            <v>62 817</v>
          </cell>
          <cell r="D763" t="str">
            <v>CCWF1008318215</v>
          </cell>
          <cell r="E763" t="str">
            <v>3D</v>
          </cell>
          <cell r="F763" t="str">
            <v>WASHBASIN</v>
          </cell>
          <cell r="G763" t="str">
            <v>(S-UM-On60/1) Раковина встраиваемая: Ontario 60, 1 отв., белый, Сорт1</v>
          </cell>
        </row>
        <row r="764">
          <cell r="B764" t="str">
            <v>S-ZB-OLIMPIA</v>
          </cell>
          <cell r="C764" t="e">
            <v>#N/A</v>
          </cell>
          <cell r="D764" t="e">
            <v>#N/A</v>
          </cell>
          <cell r="E764" t="e">
            <v>#N/A</v>
          </cell>
          <cell r="F764" t="e">
            <v>#N/A</v>
          </cell>
          <cell r="G764" t="str">
            <v>(S-ZB-OLIMPIA) Бачок: OLIMPIA без арматуры, белый, Сорт1</v>
          </cell>
        </row>
        <row r="765">
          <cell r="B765" t="str">
            <v>O-BI-METROPOLITAN-Z</v>
          </cell>
          <cell r="C765" t="e">
            <v>#N/A</v>
          </cell>
          <cell r="D765" t="e">
            <v>#N/A</v>
          </cell>
          <cell r="E765" t="e">
            <v>#N/A</v>
          </cell>
          <cell r="F765" t="e">
            <v>#N/A</v>
          </cell>
          <cell r="G765" t="str">
            <v>(O-BI-METROPOLITAN-Z) Биде подвесное: METROPOLITAN, белый, Сорт1</v>
          </cell>
        </row>
        <row r="766">
          <cell r="B766" t="str">
            <v>O-BI-URBAN-Z</v>
          </cell>
          <cell r="C766" t="e">
            <v>#N/A</v>
          </cell>
          <cell r="D766" t="e">
            <v>#N/A</v>
          </cell>
          <cell r="E766" t="e">
            <v>#N/A</v>
          </cell>
          <cell r="F766" t="e">
            <v>#N/A</v>
          </cell>
          <cell r="G766" t="str">
            <v>(O-BI-URBAN-Z) Биде подвесное: URBAN HARMONY, белый, Сорт1</v>
          </cell>
        </row>
        <row r="767">
          <cell r="B767" t="str">
            <v>O-DS-METROPOLITAN-DL</v>
          </cell>
          <cell r="C767" t="str">
            <v>62 967</v>
          </cell>
          <cell r="D767" t="str">
            <v>CSSD1003221745</v>
          </cell>
          <cell r="E767" t="str">
            <v>3D</v>
          </cell>
          <cell r="F767" t="str">
            <v>TOILET SEAT</v>
          </cell>
          <cell r="G767" t="str">
            <v>(O-DS-METROPOLITAN-DL) Крышка д/унитаза: METROPOLITAN дюропласт, lifting, easy-off, белый, Сорт1</v>
          </cell>
        </row>
        <row r="768">
          <cell r="B768" t="str">
            <v>O-DS-UHR-S-DL</v>
          </cell>
          <cell r="C768" t="e">
            <v>#N/A</v>
          </cell>
          <cell r="D768" t="e">
            <v>#N/A</v>
          </cell>
          <cell r="E768" t="e">
            <v>#N/A</v>
          </cell>
          <cell r="F768" t="e">
            <v>#N/A</v>
          </cell>
          <cell r="G768" t="str">
            <v>(O-DS-UHR-S-DL) Крышка д/унитаза: URBAN HARMONY slim, дюропласт, lifting, easy-off, белый, Сорт1</v>
          </cell>
        </row>
        <row r="769">
          <cell r="B769" t="str">
            <v>O-UM-MTR80/1</v>
          </cell>
          <cell r="C769" t="str">
            <v>60 739</v>
          </cell>
          <cell r="D769" t="str">
            <v>CCWF1006332063</v>
          </cell>
          <cell r="E769" t="str">
            <v>3D</v>
          </cell>
          <cell r="F769" t="str">
            <v>WASHBASIN</v>
          </cell>
          <cell r="G769" t="str">
            <v>(O-UM-MTR80/1) Раковина встраиваемая: METROPOLITAN 80, 1 отв., белый, Сорт1</v>
          </cell>
        </row>
        <row r="770">
          <cell r="B770" t="str">
            <v>O-UM-URH80/1</v>
          </cell>
          <cell r="C770" t="str">
            <v>60 744</v>
          </cell>
          <cell r="D770" t="str">
            <v>CCWF1006301916</v>
          </cell>
          <cell r="E770" t="str">
            <v>3D</v>
          </cell>
          <cell r="F770" t="str">
            <v>WASHBASIN</v>
          </cell>
          <cell r="G770" t="str">
            <v>(O-UM-URH80/1) Раковина встраиваемая: URBAN HARMONY 80, 1 отв., белый, Сорт1</v>
          </cell>
        </row>
        <row r="771">
          <cell r="B771" t="str">
            <v>O-ZB-URH011_N-3/5</v>
          </cell>
          <cell r="C771" t="str">
            <v>60 097</v>
          </cell>
          <cell r="D771" t="str">
            <v>CCTZ1008603259</v>
          </cell>
          <cell r="E771" t="str">
            <v>3D</v>
          </cell>
          <cell r="F771" t="str">
            <v>CISTERN</v>
          </cell>
          <cell r="G771" t="str">
            <v>(O-ZB-URH011_N-3/5) Бачок: URBAN HARMONY UH011 NEW, 3/5 л, белый, Сорт1</v>
          </cell>
        </row>
        <row r="772">
          <cell r="B772" t="str">
            <v>P-BU-SN-DAN/Cg</v>
          </cell>
          <cell r="C772" t="str">
            <v>61 395</v>
          </cell>
          <cell r="D772" t="str">
            <v>COAB1001497587</v>
          </cell>
          <cell r="E772" t="str">
            <v>3D</v>
          </cell>
          <cell r="F772" t="str">
            <v>CONCEALED CISTERN BUTTON</v>
          </cell>
          <cell r="G772" t="str">
            <v>(P-BU-SN-DAN/Cg) Кнопка: SENSEA DANA, хром блестящий, универсальная, Сорт1</v>
          </cell>
        </row>
        <row r="773">
          <cell r="B773" t="str">
            <v>P-BU-SN-DAN/Cm</v>
          </cell>
          <cell r="C773" t="str">
            <v>61 396</v>
          </cell>
          <cell r="D773" t="str">
            <v>COAB1001487587</v>
          </cell>
          <cell r="E773" t="str">
            <v>3D</v>
          </cell>
          <cell r="F773" t="str">
            <v>CONCEALED CISTERN BUTTON</v>
          </cell>
          <cell r="G773" t="str">
            <v>(P-BU-SN-DAN/Cm) Кнопка: SENSEA DANA, хром матовый, универсальная, Сорт1</v>
          </cell>
        </row>
        <row r="774">
          <cell r="B774" t="str">
            <v>P-BU-SN-DAN/Wh</v>
          </cell>
          <cell r="C774" t="str">
            <v>61 397</v>
          </cell>
          <cell r="D774" t="str">
            <v>COAB1001477587</v>
          </cell>
          <cell r="E774" t="str">
            <v>3D</v>
          </cell>
          <cell r="F774" t="str">
            <v>CONCEALED CISTERN BUTTON</v>
          </cell>
          <cell r="G774" t="str">
            <v>(P-BU-SN-DAN/Wh) Кнопка: SENSEA DANA, пластик белый, универсальная, Сорт1</v>
          </cell>
        </row>
        <row r="775">
          <cell r="B775" t="str">
            <v>P-DS-CARINA-DL</v>
          </cell>
          <cell r="C775" t="str">
            <v>60 260</v>
          </cell>
          <cell r="D775" t="str">
            <v>CSSD1000450961</v>
          </cell>
          <cell r="E775" t="str">
            <v>3D</v>
          </cell>
          <cell r="F775" t="str">
            <v>TOILET SEAT</v>
          </cell>
          <cell r="G775" t="str">
            <v>(P-DS-CARINA-DL) Крышка д/унитаза: CARINA дюропласт, lifting, белый, Сорт1</v>
          </cell>
        </row>
        <row r="776">
          <cell r="B776" t="str">
            <v>P-KO-PA011-3/5-COn-DL</v>
          </cell>
          <cell r="C776" t="str">
            <v>61 195</v>
          </cell>
          <cell r="D776" t="str">
            <v>CCKZ1012992187</v>
          </cell>
          <cell r="E776" t="str">
            <v>3D</v>
          </cell>
          <cell r="F776" t="str">
            <v>COMPACT</v>
          </cell>
          <cell r="G776" t="str">
            <v>(P-KO-PA011-3/5-COn-DL) Компакт: 518 PARVA NEW CLEAN ON 011 3/5,с кр.дюр.Lift,easy-off, белый, Сорт1</v>
          </cell>
        </row>
        <row r="777">
          <cell r="B777" t="str">
            <v>P-MZ-PARVA-COn-DL</v>
          </cell>
          <cell r="C777" t="str">
            <v>60 421</v>
          </cell>
          <cell r="D777" t="str">
            <v>SZCZ1000831773</v>
          </cell>
          <cell r="E777" t="str">
            <v>3D</v>
          </cell>
          <cell r="F777" t="str">
            <v>WALL HUNG BOWL</v>
          </cell>
          <cell r="G777" t="str">
            <v>(P-MZ-PARVA-COn-DL) Унитаз подвесной: 547 PARVA NEW CLEAN ON с кр.дюропл.lifting.,  белый, Сорт1</v>
          </cell>
        </row>
        <row r="778">
          <cell r="B778" t="str">
            <v>P-UM-CAR60/1-PT</v>
          </cell>
          <cell r="C778" t="str">
            <v>60 761</v>
          </cell>
          <cell r="D778" t="str">
            <v>CCWS1000862939</v>
          </cell>
          <cell r="E778" t="str">
            <v>3D</v>
          </cell>
          <cell r="F778" t="str">
            <v>WASHBASIN</v>
          </cell>
          <cell r="G778" t="str">
            <v>(P-UM-CAR60/1-PT) Раковина:CARINA 60 PT 1 отв., белый, Сорт1</v>
          </cell>
        </row>
        <row r="779">
          <cell r="B779" t="str">
            <v>P-UM-CAS44/1-R</v>
          </cell>
          <cell r="C779" t="str">
            <v>60 763</v>
          </cell>
          <cell r="D779" t="str">
            <v>CCWT1000120873</v>
          </cell>
          <cell r="E779" t="str">
            <v>3D</v>
          </cell>
          <cell r="F779" t="str">
            <v>WASHBASIN</v>
          </cell>
          <cell r="G779" t="str">
            <v>(P-UM-CAS44/1-R) Раковина встраиваемая: CASPIA 44 RING 1 отв., круглая, белый, Сорт1</v>
          </cell>
        </row>
        <row r="780">
          <cell r="B780" t="str">
            <v>P-UM-Cl/1</v>
          </cell>
          <cell r="C780" t="str">
            <v>60 769</v>
          </cell>
          <cell r="D780" t="str">
            <v>CCWT1000070901</v>
          </cell>
          <cell r="E780" t="str">
            <v>3D</v>
          </cell>
          <cell r="F780" t="str">
            <v>WASHBASIN</v>
          </cell>
          <cell r="G780" t="str">
            <v>(P-UM-Cl/1) Раковина встраиваемая: Calla 54 на столешницу, круглая, 1 отв., белый, Сорт1</v>
          </cell>
        </row>
        <row r="781">
          <cell r="B781" t="str">
            <v>P-UM-COM40/1</v>
          </cell>
          <cell r="C781" t="str">
            <v>60 775</v>
          </cell>
          <cell r="D781" t="str">
            <v>CCWF1000783617</v>
          </cell>
          <cell r="E781" t="str">
            <v>3D</v>
          </cell>
          <cell r="F781" t="str">
            <v>WASHBASIN</v>
          </cell>
          <cell r="G781" t="str">
            <v>(P-UM-COM40/1) Раковина встраиваемая: COMO 40, 1 отв., белый, Сорт1</v>
          </cell>
        </row>
        <row r="782">
          <cell r="B782" t="str">
            <v>P-UM-COM50/1</v>
          </cell>
          <cell r="C782" t="str">
            <v>60 776</v>
          </cell>
          <cell r="D782" t="str">
            <v>CCWF1000790965</v>
          </cell>
          <cell r="E782" t="str">
            <v>3D</v>
          </cell>
          <cell r="F782" t="str">
            <v>WASHBASIN</v>
          </cell>
          <cell r="G782" t="str">
            <v>(P-UM-COM50/1) Раковина встраиваемая: COMO 50, 1 отв., белый, Сорт1</v>
          </cell>
        </row>
        <row r="783">
          <cell r="B783" t="str">
            <v>P-UM-COM60/1</v>
          </cell>
          <cell r="C783" t="str">
            <v>60 777</v>
          </cell>
          <cell r="D783" t="str">
            <v>CCWF1000800785</v>
          </cell>
          <cell r="E783" t="str">
            <v>3D</v>
          </cell>
          <cell r="F783" t="str">
            <v>WASHBASIN</v>
          </cell>
          <cell r="G783" t="str">
            <v>(P-UM-COM60/1) Раковина встраиваемая: COMO 60, 1 отв., белый, Сорт1</v>
          </cell>
        </row>
        <row r="784">
          <cell r="B784" t="str">
            <v>P-UM-COM80/1</v>
          </cell>
          <cell r="C784" t="str">
            <v>60 779</v>
          </cell>
          <cell r="D784" t="str">
            <v>CCWF1000813618</v>
          </cell>
          <cell r="E784" t="str">
            <v>3D</v>
          </cell>
          <cell r="F784" t="str">
            <v>WASHBASIN</v>
          </cell>
          <cell r="G784" t="str">
            <v>(P-UM-COM80/1) Раковина встраиваемая: COMO 80, 1 отв., белый, Сорт1</v>
          </cell>
        </row>
        <row r="785">
          <cell r="B785" t="str">
            <v>S-DS-ART-D-ex-m</v>
          </cell>
          <cell r="C785" t="str">
            <v>60 304</v>
          </cell>
          <cell r="D785" t="str">
            <v>CSSD1003152098</v>
          </cell>
          <cell r="E785" t="str">
            <v>3D</v>
          </cell>
          <cell r="F785" t="str">
            <v>TOILET SEAT</v>
          </cell>
          <cell r="G785" t="str">
            <v>(S-DS-ART-D-ex-m) Крышка д/унитаза: ARTECO дюропласт, белый, Сорт1</v>
          </cell>
        </row>
        <row r="786">
          <cell r="B786" t="str">
            <v>S-DS-ART-DL-m</v>
          </cell>
          <cell r="C786" t="e">
            <v>#N/A</v>
          </cell>
          <cell r="D786" t="e">
            <v>#N/A</v>
          </cell>
          <cell r="E786" t="e">
            <v>#N/A</v>
          </cell>
          <cell r="F786" t="e">
            <v>#N/A</v>
          </cell>
          <cell r="G786" t="str">
            <v>(S-DS-ART-DL-m) Крышка д/унитаза: ARTECO дюропласт, lifting, easy-off, белый, Сорт1</v>
          </cell>
        </row>
        <row r="787">
          <cell r="B787" t="str">
            <v>S-DS-ART-DL-t</v>
          </cell>
          <cell r="C787" t="str">
            <v>60 306</v>
          </cell>
          <cell r="D787" t="str">
            <v>CSSD1003161970</v>
          </cell>
          <cell r="E787" t="str">
            <v>3D</v>
          </cell>
          <cell r="F787" t="str">
            <v>TOILET SEAT</v>
          </cell>
          <cell r="G787" t="str">
            <v>(S-DS-ART-DL-t) Сиденье д/унитаза: ARTECO дюропласт, lifting, easy-off, белый, Сорт1</v>
          </cell>
        </row>
        <row r="788">
          <cell r="B788" t="str">
            <v>S-DS-ART-D-t</v>
          </cell>
          <cell r="C788" t="str">
            <v>60 307</v>
          </cell>
          <cell r="D788" t="str">
            <v>CSSD1003151969</v>
          </cell>
          <cell r="E788" t="str">
            <v>3D</v>
          </cell>
          <cell r="F788" t="str">
            <v>TOILET SEAT</v>
          </cell>
          <cell r="G788" t="str">
            <v>(S-DS-ART-D-t) Сиденье д/унитаза: ARTECO дюропласт, белый, Сорт1</v>
          </cell>
        </row>
        <row r="789">
          <cell r="B789" t="str">
            <v>S-DS-BEST-P</v>
          </cell>
          <cell r="C789" t="str">
            <v>60 310</v>
          </cell>
          <cell r="D789" t="str">
            <v>CSSP1001026089</v>
          </cell>
          <cell r="E789" t="str">
            <v>3D</v>
          </cell>
          <cell r="F789" t="str">
            <v>TOILET SEAT</v>
          </cell>
          <cell r="G789" t="str">
            <v>(S-DS-BEST-P) Крышка д/унитаза: BEST полипропилен, белый, Сорт1</v>
          </cell>
        </row>
        <row r="790">
          <cell r="B790" t="str">
            <v>S-DS-MIGREY-P</v>
          </cell>
          <cell r="C790" t="str">
            <v>60 332</v>
          </cell>
          <cell r="D790" t="str">
            <v>CSSP1001143917</v>
          </cell>
          <cell r="E790" t="str">
            <v>3D</v>
          </cell>
          <cell r="F790" t="str">
            <v>TOILET SEAT</v>
          </cell>
          <cell r="G790" t="str">
            <v>(S-DS-MIGREY-P) Крышка д/унитаза: MITO GREY полипропилен, белый, Сорт1</v>
          </cell>
        </row>
        <row r="791">
          <cell r="B791" t="str">
            <v>S-DS-PRIMA-P-t</v>
          </cell>
          <cell r="C791" t="str">
            <v>60 343</v>
          </cell>
          <cell r="D791" t="str">
            <v>CSSP1001042995</v>
          </cell>
          <cell r="E791" t="str">
            <v>3D</v>
          </cell>
          <cell r="F791" t="str">
            <v>TOILET SEAT</v>
          </cell>
          <cell r="G791" t="str">
            <v>(S-DS-PRIMA-P-t) Сиденье д/унитаза: PRIMA полипропилен, белый, Сорт1</v>
          </cell>
        </row>
        <row r="792">
          <cell r="B792" t="str">
            <v>S-IN-BLACK-Cg-w</v>
          </cell>
          <cell r="C792" t="str">
            <v>60 159</v>
          </cell>
          <cell r="D792" t="str">
            <v>SZCZ1002173488</v>
          </cell>
          <cell r="E792" t="str">
            <v>3D</v>
          </cell>
          <cell r="F792" t="str">
            <v>WC FRAME</v>
          </cell>
          <cell r="G792" t="str">
            <v>(S-IN-BLACK-Cg-w) Инсталляция: BLACK, с кн. хром глянцевый, Сорт1</v>
          </cell>
        </row>
        <row r="793">
          <cell r="B793" t="str">
            <v>S-IN-MZ-SN-DANA</v>
          </cell>
          <cell r="C793" t="str">
            <v>61 400</v>
          </cell>
          <cell r="D793" t="str">
            <v>COAF1001186560</v>
          </cell>
          <cell r="E793" t="str">
            <v>3D</v>
          </cell>
          <cell r="F793" t="str">
            <v>WC FRAME</v>
          </cell>
          <cell r="G793" t="str">
            <v>(S-IN-MZ-SN-DANA) Инсталляция: SENSEA DANA, металлический каркас для унитаза с бачком, Сорт1</v>
          </cell>
        </row>
        <row r="794">
          <cell r="B794" t="str">
            <v>S-IN-VECTOR-ENT/Wh</v>
          </cell>
          <cell r="C794" t="str">
            <v>60 164</v>
          </cell>
          <cell r="D794" t="str">
            <v>COAF1000917539</v>
          </cell>
          <cell r="E794" t="str">
            <v>3D</v>
          </cell>
          <cell r="F794" t="str">
            <v>WC FRAME</v>
          </cell>
          <cell r="G794" t="str">
            <v>(S-IN-VECTOR-ENT/Wh) Инсталляция: VECTOR, с кн. ENTER пластик белый, Сорт1</v>
          </cell>
        </row>
        <row r="795">
          <cell r="B795" t="str">
            <v>S-KO-ART031-3/6-DL-w</v>
          </cell>
          <cell r="C795" t="str">
            <v>61 206</v>
          </cell>
          <cell r="D795" t="str">
            <v>CCKZ1012720789</v>
          </cell>
          <cell r="E795" t="str">
            <v>3D</v>
          </cell>
          <cell r="F795" t="str">
            <v>COMPACT</v>
          </cell>
          <cell r="G795" t="str">
            <v>(S-KO-ART031-3/6-DL-w) Компакт: ARTECO 031 3/6, с кр.дюропл. Lifting, easy-off, белый, Сорт1</v>
          </cell>
        </row>
        <row r="796">
          <cell r="B796" t="str">
            <v>S-KO-ERI-3/6-P-w</v>
          </cell>
          <cell r="C796" t="str">
            <v>61 232</v>
          </cell>
          <cell r="D796" t="str">
            <v>CCKZ1011016174</v>
          </cell>
          <cell r="E796" t="str">
            <v>3D</v>
          </cell>
          <cell r="F796" t="str">
            <v>COMPACT</v>
          </cell>
          <cell r="G796" t="str">
            <v>(S-KO-ERI-3/6-P-w) Компакт: ERICA, косой слив, подв. воды снизу, 3/6 л., с кр.полипр., белый , Сорт1</v>
          </cell>
        </row>
        <row r="797">
          <cell r="B797" t="str">
            <v>S-KO-FAS031-3/6-PL-w</v>
          </cell>
          <cell r="C797" t="str">
            <v>61 234</v>
          </cell>
          <cell r="D797" t="str">
            <v>CCKZ1012893103</v>
          </cell>
          <cell r="E797" t="str">
            <v>3D</v>
          </cell>
          <cell r="F797" t="str">
            <v>COMPACT</v>
          </cell>
          <cell r="G797" t="str">
            <v>(S-KO-FAS031-3/6-PL-w) Компакт: FAST 031, 3/6 с кр.термопл. Lifting, белый, Сорт1</v>
          </cell>
        </row>
        <row r="798">
          <cell r="B798" t="str">
            <v>S-KO-MIG031-3/6-P-w</v>
          </cell>
          <cell r="C798" t="str">
            <v>61 264</v>
          </cell>
          <cell r="D798" t="str">
            <v>CCKZ1014785952</v>
          </cell>
          <cell r="E798" t="str">
            <v>3D</v>
          </cell>
          <cell r="F798" t="str">
            <v>COMPACT</v>
          </cell>
          <cell r="G798" t="str">
            <v>(S-KO-MIG031-3/6-P-w) Компакт: MITO GREY 031 3/6, с кр.полипр., белый, Сорт1</v>
          </cell>
        </row>
        <row r="799">
          <cell r="B799" t="str">
            <v>S-KO-MI-KOR-3/6-PL-w</v>
          </cell>
          <cell r="C799" t="str">
            <v>61 136</v>
          </cell>
          <cell r="D799" t="str">
            <v>CCKZ1014775952</v>
          </cell>
          <cell r="E799" t="str">
            <v>3D</v>
          </cell>
          <cell r="F799" t="str">
            <v>COMPACT</v>
          </cell>
          <cell r="G799" t="str">
            <v>(S-KO-MI-KOR-3/6-PL-w) Компакт: MITO KORAL 011, 3/6, с кр.термопласт., Lifting., белый, Сорт1</v>
          </cell>
        </row>
        <row r="800">
          <cell r="B800" t="str">
            <v>S-KO-MON011-3/5-COn-S-DL</v>
          </cell>
          <cell r="C800" t="str">
            <v>61 271</v>
          </cell>
          <cell r="D800" t="str">
            <v>CCKZ1014103103</v>
          </cell>
          <cell r="E800" t="str">
            <v>3D</v>
          </cell>
          <cell r="F800" t="str">
            <v>COMPACT</v>
          </cell>
          <cell r="G800" t="str">
            <v>(S-KO-MON011-3/5-COn-S-DL-w) Компакт: MONOLITH NEW CLEAN ON 011 3/5, с кр.дюропл. slim, lifting, easy-off, белый, Сорт1</v>
          </cell>
        </row>
        <row r="801">
          <cell r="B801" t="str">
            <v>S-KO-NIC031-ST-P-w</v>
          </cell>
          <cell r="C801" t="str">
            <v>61 274</v>
          </cell>
          <cell r="D801" t="str">
            <v>CCKZ1013662187</v>
          </cell>
          <cell r="E801" t="str">
            <v>3D</v>
          </cell>
          <cell r="F801" t="str">
            <v>COMPACT</v>
          </cell>
          <cell r="G801" t="str">
            <v>(S-KO-NIC031-ST-P-w) Компакт: NICK 031, арм.1-ур, с кр.полипр., белый, Сорт1</v>
          </cell>
        </row>
        <row r="802">
          <cell r="B802" t="str">
            <v>S-KO-YAL011-3/6-COn-S-DL-w</v>
          </cell>
          <cell r="C802" t="str">
            <v>61 320</v>
          </cell>
          <cell r="D802" t="str">
            <v>CCKZ1013583103</v>
          </cell>
          <cell r="E802" t="str">
            <v>3D</v>
          </cell>
          <cell r="F802" t="str">
            <v>COMPACT</v>
          </cell>
          <cell r="G802" t="str">
            <v>(S-KO-YAL011-3/6-COn-S-DL-w) Компакт: YALLA NEW CLEAN ON 011 3/6,с кр.дюр. Slim lift,easy-off, белый, Сорт1</v>
          </cell>
        </row>
        <row r="803">
          <cell r="B803" t="str">
            <v>S-MK-ART030/031</v>
          </cell>
          <cell r="C803" t="str">
            <v>60 364</v>
          </cell>
          <cell r="D803" t="str">
            <v>CCCZ1005190869</v>
          </cell>
          <cell r="E803" t="str">
            <v>3D</v>
          </cell>
          <cell r="F803" t="str">
            <v>COMPACT BOWL</v>
          </cell>
          <cell r="G803" t="str">
            <v>(S-MK-ART030/031) Унитаз д/компакта: ARTECO 030/031 белый, Сорт1</v>
          </cell>
        </row>
        <row r="804">
          <cell r="B804" t="str">
            <v>S-MK-MI-BEST</v>
          </cell>
          <cell r="C804" t="str">
            <v>60 377</v>
          </cell>
          <cell r="D804" t="str">
            <v>CCCZ1004546213</v>
          </cell>
          <cell r="E804" t="str">
            <v>3D</v>
          </cell>
          <cell r="F804" t="str">
            <v>COMPACT BOWL</v>
          </cell>
          <cell r="G804" t="str">
            <v>(S-MK-MI-BEST) Унитаз д/компакта: MITO BEST белый, Сорт1</v>
          </cell>
        </row>
        <row r="805">
          <cell r="B805" t="str">
            <v>S-MK-MI-HIT</v>
          </cell>
          <cell r="C805" t="str">
            <v>60 378</v>
          </cell>
          <cell r="D805" t="str">
            <v>CCCZ1004526213</v>
          </cell>
          <cell r="E805" t="str">
            <v>3D</v>
          </cell>
          <cell r="F805" t="str">
            <v>COMPACT BOWL</v>
          </cell>
          <cell r="G805" t="str">
            <v>(S-MK-MI-HIT) Унитаз д/компакта: MITO HIT белый, Сорт1</v>
          </cell>
        </row>
        <row r="806">
          <cell r="B806" t="str">
            <v>S-MK-MI-KORAL</v>
          </cell>
          <cell r="C806" t="str">
            <v>60 379</v>
          </cell>
          <cell r="D806" t="str">
            <v>CCCZ1000346213</v>
          </cell>
          <cell r="E806" t="str">
            <v>3D</v>
          </cell>
          <cell r="F806" t="str">
            <v>COMPACT BOWL</v>
          </cell>
          <cell r="G806" t="str">
            <v>(S-MK-MI-KORAL) Унитаз д/компакта: MITO KORAL белый, Сорт1</v>
          </cell>
        </row>
        <row r="807">
          <cell r="B807" t="str">
            <v>S-MZ-CARINA-Con-ex-w</v>
          </cell>
          <cell r="C807" t="str">
            <v>60 429</v>
          </cell>
          <cell r="D807" t="str">
            <v>CCHZ1000924172</v>
          </cell>
          <cell r="E807" t="str">
            <v>3D</v>
          </cell>
          <cell r="F807" t="str">
            <v>WALL HUNG BOWL</v>
          </cell>
          <cell r="G807" t="str">
            <v>(S-MZ-CARINA-Con-ex-w) Унитаз подвесной: CARINA NEW CLEAN ON, белый, в плёнке, Сорт1</v>
          </cell>
        </row>
        <row r="808">
          <cell r="B808" t="str">
            <v>S-MZ-CITY-Con-ex-w</v>
          </cell>
          <cell r="C808" t="str">
            <v>60 434</v>
          </cell>
          <cell r="D808" t="str">
            <v>CCHZ1001124172</v>
          </cell>
          <cell r="E808" t="str">
            <v>3D</v>
          </cell>
          <cell r="F808" t="str">
            <v>WALL HUNG BOWL</v>
          </cell>
          <cell r="G808" t="str">
            <v>(S-MZ-CITY-Con-ex-w) Унитаз подвесной: CITY NEW CLEAN ON, белый, в плёнке, Сорт1</v>
          </cell>
        </row>
        <row r="809">
          <cell r="B809" t="str">
            <v>S-MZ-DELFI-ex-w</v>
          </cell>
          <cell r="C809" t="str">
            <v>60 438</v>
          </cell>
          <cell r="D809" t="str">
            <v>CCHZ1000974172</v>
          </cell>
          <cell r="E809" t="str">
            <v>3D</v>
          </cell>
          <cell r="F809" t="str">
            <v>WALL HUNG BOWL</v>
          </cell>
          <cell r="G809" t="str">
            <v>(S-MZ-DELFI-ex-w) Унитаз подвесной: DELFI, белый, в плёнке, Сорт1</v>
          </cell>
        </row>
        <row r="810">
          <cell r="B810" t="str">
            <v>S-MZ-DELFI-nl-w</v>
          </cell>
          <cell r="C810" t="str">
            <v>62 896</v>
          </cell>
          <cell r="D810" t="str">
            <v>CCHZ1001816378</v>
          </cell>
          <cell r="E810" t="str">
            <v>3D</v>
          </cell>
          <cell r="F810" t="str">
            <v>WALL HUNG BOWL</v>
          </cell>
          <cell r="G810" t="str">
            <v>(S-MZ-DELFI-nl-w) Унитаз подвесной: DELFI, без лого, белый, Сорт1</v>
          </cell>
        </row>
        <row r="811">
          <cell r="B811" t="str">
            <v>S-MZ-DELFI-PL</v>
          </cell>
          <cell r="C811" t="str">
            <v>60 439</v>
          </cell>
          <cell r="D811" t="str">
            <v>SZCZ1001891694</v>
          </cell>
          <cell r="E811" t="str">
            <v>3D</v>
          </cell>
          <cell r="F811" t="str">
            <v>WALL HUNG BOWL</v>
          </cell>
          <cell r="G811" t="str">
            <v>(S-MZ-DELFI-PL) Унитаз подвесной: DELFI с сид. термопласт, lifting, белый, Сорт1</v>
          </cell>
        </row>
        <row r="812">
          <cell r="B812" t="str">
            <v>S-MZ-PARVA-Con-ex-w</v>
          </cell>
          <cell r="C812" t="str">
            <v>60 446</v>
          </cell>
          <cell r="D812" t="str">
            <v>CCHZ1000914172</v>
          </cell>
          <cell r="E812" t="str">
            <v>3D</v>
          </cell>
          <cell r="F812" t="str">
            <v>WALL HUNG BOWL</v>
          </cell>
          <cell r="G812" t="str">
            <v>(S-MZ-PARVA-Con-ex-w) Унитаз подвесной: PARVA NEW CLEAN ON, белый, в плёнке, Сорт1</v>
          </cell>
        </row>
        <row r="813">
          <cell r="B813" t="str">
            <v>S-SET-CARC/Vec/S-DL/BG-w</v>
          </cell>
          <cell r="C813" t="str">
            <v>60 228</v>
          </cell>
          <cell r="D813" t="str">
            <v>SZWZ1003913586</v>
          </cell>
          <cell r="E813" t="str">
            <v>3D</v>
          </cell>
          <cell r="F813" t="str">
            <v>SET</v>
          </cell>
          <cell r="G813" t="str">
            <v>(S-SET-CARC/Vec/S-DL/BG-w) Комплект: CARINA NEW CLEAN ON (наст. с slim DP lift+инст.VECTOR с кн. BLICK стекло черн), белый, Сорт1</v>
          </cell>
        </row>
        <row r="814">
          <cell r="B814" t="str">
            <v>S-SET-CARC/Vec/S-DL/Pi-WG-w</v>
          </cell>
          <cell r="C814" t="str">
            <v>60 229</v>
          </cell>
          <cell r="D814" t="str">
            <v>SZWZ1003971880</v>
          </cell>
          <cell r="E814" t="str">
            <v>3D</v>
          </cell>
          <cell r="F814" t="str">
            <v>SET</v>
          </cell>
          <cell r="G814" t="str">
            <v>(S-SET-CARC/Vec/S-DL/Pi-WG-w) Комплект: CARINA NEW CLEAN ON (наст. с slim DP lift+инст.Vector с кн.PILOT стекло бел), белый, Сорт1</v>
          </cell>
        </row>
        <row r="815">
          <cell r="B815" t="str">
            <v>S-SET-CARC/Vec/S-DL/WG</v>
          </cell>
          <cell r="C815" t="str">
            <v>60 230</v>
          </cell>
          <cell r="D815" t="str">
            <v>SZWZ1003472898</v>
          </cell>
          <cell r="E815" t="str">
            <v>3D</v>
          </cell>
          <cell r="F815" t="str">
            <v>SET</v>
          </cell>
          <cell r="G815" t="str">
            <v>(S-SET-CARC/Vec/S-DL/WG-w) Комплект: CARINA NEW CLEAN ON (подв. с slim DP lift+инст.Vector с кн. BLICK стекло бел), белый, Сорт1</v>
          </cell>
        </row>
        <row r="816">
          <cell r="B816" t="str">
            <v>S-SET-CITYC/LPRO/S-DL/Cm-w</v>
          </cell>
          <cell r="C816" t="str">
            <v>60 231</v>
          </cell>
          <cell r="D816" t="str">
            <v>SZWZ1003933586</v>
          </cell>
          <cell r="E816" t="str">
            <v>3D</v>
          </cell>
          <cell r="F816" t="str">
            <v>SET</v>
          </cell>
          <cell r="G816" t="str">
            <v>(S-SET-CITYC/LPRO/S-DL/Cm-w) Комплект: CITY NEW CLEAN ON (наст. с slim DP lift+инст.LINK PRO с кн. BLICK хром мат), белый, Сорт1</v>
          </cell>
        </row>
        <row r="817">
          <cell r="B817" t="str">
            <v>S-SET-CITC/LPRO/S-DL/WG-w</v>
          </cell>
          <cell r="C817" t="str">
            <v>60 233</v>
          </cell>
          <cell r="D817" t="str">
            <v>SZWZ1002482898</v>
          </cell>
          <cell r="E817" t="str">
            <v>3D</v>
          </cell>
          <cell r="F817" t="str">
            <v>SET</v>
          </cell>
          <cell r="G817" t="str">
            <v>(S-SET-CITYC/LPRO/S-DL/WG-w) Комплект: CITY NEW CLEAN ON (подв. с slim DP lift+инст.LINK PRO с кн. BLICK стекло бел), белый, Сорт1</v>
          </cell>
        </row>
        <row r="818">
          <cell r="B818" t="str">
            <v>S-SET-CITYC/Vec/S-DL/Ac-Cg-w</v>
          </cell>
          <cell r="C818" t="str">
            <v>60 234</v>
          </cell>
          <cell r="D818" t="str">
            <v>SZWZ1003981880</v>
          </cell>
          <cell r="E818" t="str">
            <v>3D</v>
          </cell>
          <cell r="F818" t="str">
            <v>SET</v>
          </cell>
          <cell r="G818" t="str">
            <v>(S-SET-CITYC/Vec/S-DL/Ac-Cg-w) Комплект: CITY NEW CLEAN ON (наст. с slim DP lift+инст.Vector с кн. ACTIS хром глянц), белый, Сорт1</v>
          </cell>
        </row>
        <row r="819">
          <cell r="B819" t="str">
            <v>S-SET-DEL/LeonN/TPL/Cm-w</v>
          </cell>
          <cell r="C819" t="str">
            <v>60 236</v>
          </cell>
          <cell r="D819" t="str">
            <v>SZWZ1002582898</v>
          </cell>
          <cell r="E819" t="str">
            <v>3D</v>
          </cell>
          <cell r="F819" t="str">
            <v>SET</v>
          </cell>
          <cell r="G819" t="str">
            <v>(S-SET-DEL/LeonN/TPL/Cm-w) Комплект: DELFI (подв. с кр. т/п lift+инст. LEON NEW с кн. GEOMETRY хром матовый), белый, Сорт1</v>
          </cell>
        </row>
        <row r="820">
          <cell r="B820" t="str">
            <v>S-SET-DEL/Vec/TPL/L10Bi-w</v>
          </cell>
          <cell r="C820" t="str">
            <v>60 240</v>
          </cell>
          <cell r="D820" t="str">
            <v>SZWZ1003703300</v>
          </cell>
          <cell r="E820" t="str">
            <v>3D</v>
          </cell>
          <cell r="F820" t="str">
            <v>SET</v>
          </cell>
          <cell r="G820" t="str">
            <v>(S-SET-DEL/Vec/TPL/L10Bi-w) Комплект: DELFI (подв. с кр. т/п lift+инст.VECTOR с кн. CORNER белый пластик), белый, Сорт1</v>
          </cell>
        </row>
        <row r="821">
          <cell r="B821" t="str">
            <v>S-SET-DELFI/Tiger/Cg-w</v>
          </cell>
          <cell r="C821" t="str">
            <v>60 243</v>
          </cell>
          <cell r="D821" t="str">
            <v>SZWZ1000651983</v>
          </cell>
          <cell r="E821" t="str">
            <v>3D</v>
          </cell>
          <cell r="F821" t="str">
            <v>SET</v>
          </cell>
          <cell r="G821" t="str">
            <v>(S-SET-DELFI/Tiger/Cg-w) Комплект: DELFI (подв. с кр.т/п lift+инст.TIGER с кн. хр.), белый, Сорт1</v>
          </cell>
        </row>
        <row r="822">
          <cell r="B822" t="str">
            <v>S-SET-NATC/LPRO/DL/Pi-Wg-w</v>
          </cell>
          <cell r="C822" t="str">
            <v>60 245</v>
          </cell>
          <cell r="D822" t="str">
            <v>SZWZ1004821655</v>
          </cell>
          <cell r="E822" t="str">
            <v>3D</v>
          </cell>
          <cell r="F822" t="str">
            <v>SET</v>
          </cell>
          <cell r="G822" t="str">
            <v>(S-SET-NATC/LPRO/DL/Pi-Wg-w) Комплект: NATURE NEW CLEAN ON (наст.сид. DP lift+инст.LINK PROс кн.PILOT бел стек),белый,Сорт1</v>
          </cell>
        </row>
        <row r="823">
          <cell r="B823" t="str">
            <v>S-SET-NATC/Vec/DL/Cg-w</v>
          </cell>
          <cell r="C823" t="str">
            <v>60 246</v>
          </cell>
          <cell r="D823" t="str">
            <v>SZWZ1003923586</v>
          </cell>
          <cell r="E823" t="str">
            <v>3D</v>
          </cell>
          <cell r="F823" t="str">
            <v>SET</v>
          </cell>
          <cell r="G823" t="str">
            <v>(S-SET-NATC/Vec/DL/Cg-w) Комплект: NATURE NEW CLEAN ON (наст. с DP lift+инст.VECTOR с кн. GEOMETRY хром глянц), белый, Сорт1</v>
          </cell>
        </row>
        <row r="824">
          <cell r="B824" t="str">
            <v>S-SET-NATC/Vec/DL/In-Cg-w</v>
          </cell>
          <cell r="C824" t="str">
            <v>60 247</v>
          </cell>
          <cell r="D824" t="str">
            <v>SZWZ1003991880</v>
          </cell>
          <cell r="E824" t="str">
            <v>3D</v>
          </cell>
          <cell r="F824" t="str">
            <v>SET</v>
          </cell>
          <cell r="G824" t="str">
            <v>(S-SET-NATC/Vec/DL/In-Cg-w) Комплект: NATURE NEW CLEAN ON (наст. с DP lift+инст.VECTOR с кн. INTERA хром глянц), белый, Сорт1</v>
          </cell>
        </row>
        <row r="825">
          <cell r="B825" t="str">
            <v>S-SET-PARC/Vec/DL/Cg-w</v>
          </cell>
          <cell r="C825" t="str">
            <v>61 373</v>
          </cell>
          <cell r="D825" t="str">
            <v>SZWZ1005216282</v>
          </cell>
          <cell r="E825" t="str">
            <v>3D</v>
          </cell>
          <cell r="F825" t="str">
            <v>SET</v>
          </cell>
          <cell r="G825" t="str">
            <v>(S-SET-PARC/Vec/DL/Cg-w) Комплект: PARVA CLEAN ON (сид. DL дюропл.lifting.,+ инстал.VECTOR с кн. ACTIS хром. глянец. ), Сорт1</v>
          </cell>
        </row>
        <row r="826">
          <cell r="B826" t="str">
            <v>S-ZB-ARTECO</v>
          </cell>
          <cell r="C826" t="str">
            <v>60 114</v>
          </cell>
          <cell r="D826" t="str">
            <v>CCTZ1008201850</v>
          </cell>
          <cell r="E826" t="str">
            <v>3D</v>
          </cell>
          <cell r="F826" t="str">
            <v>CISTERN</v>
          </cell>
          <cell r="G826" t="str">
            <v>(S-ZB-ARTECO) Бачок: ARTECO без арматуры, белый, Сорт1</v>
          </cell>
        </row>
        <row r="827">
          <cell r="B827" t="str">
            <v>S-ZB-MI-BEST</v>
          </cell>
          <cell r="C827" t="str">
            <v>60 127</v>
          </cell>
          <cell r="D827" t="str">
            <v>CCTZ1008046212</v>
          </cell>
          <cell r="E827" t="str">
            <v>3D</v>
          </cell>
          <cell r="F827" t="str">
            <v>CISTERN</v>
          </cell>
          <cell r="G827" t="str">
            <v>(S-ZB-MI-BEST) Бачок: MITO BEST без арматуры, белый, Сорт1</v>
          </cell>
        </row>
        <row r="828">
          <cell r="B828" t="str">
            <v>S-ZB-MI-HIT</v>
          </cell>
          <cell r="C828" t="str">
            <v>60 130</v>
          </cell>
          <cell r="D828" t="str">
            <v>CCTZ1008026212</v>
          </cell>
          <cell r="E828" t="str">
            <v>3D</v>
          </cell>
          <cell r="F828" t="str">
            <v>CISTERN</v>
          </cell>
          <cell r="G828" t="str">
            <v>(S-ZB-MI-HIT) Бачок: MITO HIT без арматуры, белый, Сорт1</v>
          </cell>
        </row>
        <row r="829">
          <cell r="B829" t="str">
            <v>S-ZB-MI-KORAL</v>
          </cell>
          <cell r="C829" t="str">
            <v>60 132</v>
          </cell>
          <cell r="D829" t="str">
            <v>CCTZ1000786212</v>
          </cell>
          <cell r="E829" t="str">
            <v>3D</v>
          </cell>
          <cell r="F829" t="str">
            <v>CISTERN</v>
          </cell>
          <cell r="G829" t="str">
            <v>(S-ZB-MI-KORAL) Бачок: MITO KORAL без арматуры, белый, Сорт1</v>
          </cell>
        </row>
        <row r="830">
          <cell r="B830" t="str">
            <v>S-ZB-MI-VISTA</v>
          </cell>
          <cell r="C830" t="str">
            <v>60 134</v>
          </cell>
          <cell r="D830" t="str">
            <v>CCTZ1008396212</v>
          </cell>
          <cell r="E830" t="str">
            <v>3D</v>
          </cell>
          <cell r="F830" t="str">
            <v>CISTERN</v>
          </cell>
          <cell r="G830" t="str">
            <v>(S-ZB-MI-VISTA) Бачок: MITO VISTA без арматуры, белый, Сорт1</v>
          </cell>
        </row>
        <row r="831">
          <cell r="B831" t="str">
            <v>S-ZB-VISTA</v>
          </cell>
          <cell r="C831" t="str">
            <v>60 146</v>
          </cell>
          <cell r="D831" t="str">
            <v>CCTZ1008393934</v>
          </cell>
          <cell r="E831" t="str">
            <v>3D</v>
          </cell>
          <cell r="F831" t="str">
            <v>CISTERN</v>
          </cell>
          <cell r="G831" t="str">
            <v>(S-ZB-VISTA) Бачок: VISTA без арматуры, белый, Сорт1</v>
          </cell>
        </row>
        <row r="832">
          <cell r="B832" t="str">
            <v>S-ZP-DSO-EASY-DL-ex</v>
          </cell>
          <cell r="C832" t="str">
            <v>60 525</v>
          </cell>
          <cell r="D832" t="str">
            <v>CSSD1003733434</v>
          </cell>
          <cell r="E832" t="str">
            <v>3D</v>
          </cell>
          <cell r="F832" t="str">
            <v>SPARE PARTS</v>
          </cell>
          <cell r="G832" t="str">
            <v>(S-ZP-DSO-EASY-DL-ex) Запчасть: сиденье д/унитаза: EASY дюропласт lifting, белый, Сорт1</v>
          </cell>
        </row>
        <row r="833">
          <cell r="B833" t="str">
            <v>S-ZP-DSO-FACILE-D-ex</v>
          </cell>
          <cell r="C833" t="str">
            <v>60 526</v>
          </cell>
          <cell r="D833" t="str">
            <v>CSSD1003753434</v>
          </cell>
          <cell r="E833" t="str">
            <v>3D</v>
          </cell>
          <cell r="F833" t="str">
            <v>SPARE PARTS</v>
          </cell>
          <cell r="G833" t="str">
            <v>(S-ZP-DSO-FACILE-D-ex) Запчасть: сиденье д/унитаза FACILE дюропласт, белый, Сорт1</v>
          </cell>
        </row>
        <row r="834">
          <cell r="B834" t="str">
            <v>K-RW-JOANNA*140n</v>
          </cell>
          <cell r="C834" t="str">
            <v>61 888</v>
          </cell>
          <cell r="D834" t="str">
            <v>AZAO1000853281</v>
          </cell>
          <cell r="E834" t="str">
            <v>BE Акрил</v>
          </cell>
          <cell r="F834" t="str">
            <v>ACRILIC ACCESSORIES</v>
          </cell>
          <cell r="G834" t="str">
            <v>(K-RW-JOANNA*140n) Рама д/ванны: Joanna 140 NEW метал. в комплекте со сборочным пакетом, Сорт1</v>
          </cell>
        </row>
        <row r="835">
          <cell r="B835" t="str">
            <v>K-RW-JOANNA*150n</v>
          </cell>
          <cell r="C835" t="str">
            <v>61 890</v>
          </cell>
          <cell r="D835" t="str">
            <v>AZAO1000863281</v>
          </cell>
          <cell r="E835" t="str">
            <v>BE Акрил</v>
          </cell>
          <cell r="F835" t="str">
            <v>ACRILIC ACCESSORIES</v>
          </cell>
          <cell r="G835" t="str">
            <v>(K-RW-JOANNA*150n) Рама д/ванны: Joanna 150 NEW метал. в комплекте со сборочным пакетом, Сорт1</v>
          </cell>
        </row>
        <row r="836">
          <cell r="B836" t="str">
            <v>K-RW-JOANNA*160n</v>
          </cell>
          <cell r="C836" t="str">
            <v>61 892</v>
          </cell>
          <cell r="D836" t="str">
            <v>AZAO1000873281</v>
          </cell>
          <cell r="E836" t="str">
            <v>BE Акрил</v>
          </cell>
          <cell r="F836" t="str">
            <v>ACRILIC ACCESSORIES</v>
          </cell>
          <cell r="G836" t="str">
            <v>(K-RW-JOANNA*160n) Рама д/ванны: Joanna 160 NEW метал. в комплекте со сборочным пакетом, Сорт1</v>
          </cell>
        </row>
        <row r="837">
          <cell r="B837" t="str">
            <v>K-RW-KALIOPE*153n</v>
          </cell>
          <cell r="C837" t="str">
            <v>61 894</v>
          </cell>
          <cell r="D837" t="str">
            <v>AZAO1000883281</v>
          </cell>
          <cell r="E837" t="str">
            <v>BE Акрил</v>
          </cell>
          <cell r="F837" t="str">
            <v>ACRILIC ACCESSORIES</v>
          </cell>
          <cell r="G837" t="str">
            <v>(K-RW-KALIOPE*153n) Рама д/ванны: Kaliope 153 NEW метал. в комплекте со сборочным пакетом, Сорт1</v>
          </cell>
        </row>
        <row r="838">
          <cell r="B838" t="str">
            <v>K-RW-KALIOPE*170n</v>
          </cell>
          <cell r="C838" t="str">
            <v>61 895</v>
          </cell>
          <cell r="D838" t="str">
            <v>AZAO1001271768</v>
          </cell>
          <cell r="E838" t="str">
            <v>BE Акрил</v>
          </cell>
          <cell r="F838" t="str">
            <v>ACRILIC ACCESSORIES</v>
          </cell>
          <cell r="G838" t="str">
            <v>(K-RW-KALIOPE*170n) Рама д/ванны: Kaliope 170 NEW метал. в комплекте со сборочным пакетом, Сорт1</v>
          </cell>
        </row>
        <row r="839">
          <cell r="B839" t="str">
            <v>K-RW-LORENA*140n</v>
          </cell>
          <cell r="C839" t="str">
            <v>61 904</v>
          </cell>
          <cell r="D839" t="str">
            <v>AZAO1001291768</v>
          </cell>
          <cell r="E839" t="str">
            <v>BE Акрил</v>
          </cell>
          <cell r="F839" t="str">
            <v>ACRILIC ACCESSORIES</v>
          </cell>
          <cell r="G839" t="str">
            <v>(K-RW-LORENA*140n) Рама д/ванны: Lorena 140 NEW метал. в комплекте со сборочным пакетом, Сорт1</v>
          </cell>
        </row>
        <row r="840">
          <cell r="B840" t="str">
            <v>K-RW-LORENA*150n</v>
          </cell>
          <cell r="C840" t="str">
            <v>61 907</v>
          </cell>
          <cell r="D840" t="str">
            <v>AZAO1001301768</v>
          </cell>
          <cell r="E840" t="str">
            <v>BE Акрил</v>
          </cell>
          <cell r="F840" t="str">
            <v>ACRILIC ACCESSORIES</v>
          </cell>
          <cell r="G840" t="str">
            <v>(K-RW-LORENA*150n) Рама д/ванны: Lorena 150 NEW метал. в комплекте со сборочным пакетом, Сорт1</v>
          </cell>
        </row>
        <row r="841">
          <cell r="B841" t="str">
            <v>K-RW-LORENA*160n</v>
          </cell>
          <cell r="C841" t="str">
            <v>61 908</v>
          </cell>
          <cell r="D841" t="str">
            <v>AZAO1001311768</v>
          </cell>
          <cell r="E841" t="str">
            <v>BE Акрил</v>
          </cell>
          <cell r="F841" t="str">
            <v>ACRILIC ACCESSORIES</v>
          </cell>
          <cell r="G841" t="str">
            <v>(K-RW-LORENA*160n) Рама д/ванны: Lorena 160 NEW метал. в комплекте со сборочным пакетом, Сорт1</v>
          </cell>
        </row>
        <row r="842">
          <cell r="B842" t="str">
            <v>K-RW-LORENA*170n</v>
          </cell>
          <cell r="C842" t="str">
            <v>61 909</v>
          </cell>
          <cell r="D842" t="str">
            <v>AZAO1001321768</v>
          </cell>
          <cell r="E842" t="str">
            <v>BE Акрил</v>
          </cell>
          <cell r="F842" t="str">
            <v>ACRILIC ACCESSORIES</v>
          </cell>
          <cell r="G842" t="str">
            <v>(K-RW-LORENA*170n) Рама д/ванны: Lorena 170 NEW метал. в комплекте со сборочным пакетом, Сорт1</v>
          </cell>
        </row>
        <row r="843">
          <cell r="B843" t="str">
            <v>K-RW-MITO RED*150n</v>
          </cell>
          <cell r="C843" t="str">
            <v>61 915</v>
          </cell>
          <cell r="D843" t="str">
            <v>AZAO1001331768</v>
          </cell>
          <cell r="E843" t="str">
            <v>BE Акрил</v>
          </cell>
          <cell r="F843" t="str">
            <v>ACRILIC ACCESSORIES</v>
          </cell>
          <cell r="G843" t="str">
            <v>(K-RW-MITO RED*150n) Рама д/ванны: Mito Red 150 NEW метал. в комплекте со сборочным пакетом, Сорт1</v>
          </cell>
        </row>
        <row r="844">
          <cell r="B844" t="str">
            <v>K-RW-MITO RED*160n</v>
          </cell>
          <cell r="C844" t="str">
            <v>61 916</v>
          </cell>
          <cell r="D844" t="str">
            <v>AZAO1001341768</v>
          </cell>
          <cell r="E844" t="str">
            <v>BE Акрил</v>
          </cell>
          <cell r="F844" t="str">
            <v>ACRILIC ACCESSORIES</v>
          </cell>
          <cell r="G844" t="str">
            <v>(K-RW-MITO RED*160n) Рама д/ванны: Mito Red 160 NEW метал. в комплекте со сборочным пакетом, Сорт1</v>
          </cell>
        </row>
        <row r="845">
          <cell r="B845" t="str">
            <v>K-RW-MITO RED*170n</v>
          </cell>
          <cell r="C845" t="str">
            <v>61 917</v>
          </cell>
          <cell r="D845" t="str">
            <v>AZAO1001351768</v>
          </cell>
          <cell r="E845" t="str">
            <v>BE Акрил</v>
          </cell>
          <cell r="F845" t="str">
            <v>ACRILIC ACCESSORIES</v>
          </cell>
          <cell r="G845" t="str">
            <v>(K-RW-MITO RED*170n) Рама д/ванны: Mito Red 170 NEW метал. в комплекте со сборочным пакетом, Сорт1</v>
          </cell>
        </row>
        <row r="846">
          <cell r="B846" t="str">
            <v>K-RW-MITO*170n</v>
          </cell>
          <cell r="C846" t="str">
            <v>61 920</v>
          </cell>
          <cell r="D846" t="str">
            <v>AZAO1001053926</v>
          </cell>
          <cell r="E846" t="str">
            <v>BE Акрил</v>
          </cell>
          <cell r="F846" t="str">
            <v>ACRILIC ACCESSORIES</v>
          </cell>
          <cell r="G846" t="str">
            <v>(K-RW-MITO*170n) Рама д/ванны: Mito Green 170 NEW метал. в комплекте со сборочным пакетом, Сорт1</v>
          </cell>
        </row>
        <row r="847">
          <cell r="B847" t="str">
            <v>K-RW-NIKE*150n</v>
          </cell>
          <cell r="C847" t="str">
            <v>61 928</v>
          </cell>
          <cell r="D847" t="str">
            <v>AZAO1000993281</v>
          </cell>
          <cell r="E847" t="str">
            <v>BE Акрил</v>
          </cell>
          <cell r="F847" t="str">
            <v>ACRILIC ACCESSORIES</v>
          </cell>
          <cell r="G847" t="str">
            <v>(K-RW-NIKE*150n) Рама д/ванны: Nike 150 NEW метал. в комплекте со сборочным пакетом, Сорт1</v>
          </cell>
        </row>
        <row r="848">
          <cell r="B848" t="str">
            <v>K-RW-NIKE*170n</v>
          </cell>
          <cell r="C848" t="str">
            <v>61 932</v>
          </cell>
          <cell r="D848" t="str">
            <v>AZAO1001013281</v>
          </cell>
          <cell r="E848" t="str">
            <v>BE Акрил</v>
          </cell>
          <cell r="F848" t="str">
            <v>ACRILIC ACCESSORIES</v>
          </cell>
          <cell r="G848" t="str">
            <v>(K-RW-NIKE*170n) Рама д/ванны: Nike 170 NEW метал. в комплекте со сборочным пакетом, Сорт1</v>
          </cell>
        </row>
        <row r="849">
          <cell r="B849" t="str">
            <v>K-RW-SANTANA*140n</v>
          </cell>
          <cell r="C849" t="str">
            <v>61 934</v>
          </cell>
          <cell r="D849" t="str">
            <v>AZAO1001023281</v>
          </cell>
          <cell r="E849" t="str">
            <v>BE Акрил</v>
          </cell>
          <cell r="F849" t="str">
            <v>ACRILIC ACCESSORIES</v>
          </cell>
          <cell r="G849" t="str">
            <v>(K-RW-SANTANA*140n) Рама д/ванны: Santana 140 NEW метал. в комплекте со сборочным пакетом, Сорт1</v>
          </cell>
        </row>
        <row r="850">
          <cell r="B850" t="str">
            <v>K-RW-SANTANA*150n</v>
          </cell>
          <cell r="C850" t="str">
            <v>61 936</v>
          </cell>
          <cell r="D850" t="str">
            <v>AZAO1001033281</v>
          </cell>
          <cell r="E850" t="str">
            <v>BE Акрил</v>
          </cell>
          <cell r="F850" t="str">
            <v>ACRILIC ACCESSORIES</v>
          </cell>
          <cell r="G850" t="str">
            <v>(K-RW-SANTANA*150n) Рама д/ванны: Santana 150 NEW метал. в комплекте со сборочным пакетом, Сорт1</v>
          </cell>
        </row>
        <row r="851">
          <cell r="B851" t="str">
            <v>K-RW-SANTANA*160n</v>
          </cell>
          <cell r="C851" t="str">
            <v>61 938</v>
          </cell>
          <cell r="D851" t="str">
            <v>AZAO1001043281</v>
          </cell>
          <cell r="E851" t="str">
            <v>BE Акрил</v>
          </cell>
          <cell r="F851" t="str">
            <v>ACRILIC ACCESSORIES</v>
          </cell>
          <cell r="G851" t="str">
            <v>(K-RW-SANTANA*160n) Рама д/ванны: Santana 160 NEW метал. в комплекте со сборочным пакетом, Сорт1</v>
          </cell>
        </row>
        <row r="852">
          <cell r="B852" t="str">
            <v>K-RW-SANTANA*170n</v>
          </cell>
          <cell r="C852" t="str">
            <v>61 940</v>
          </cell>
          <cell r="D852" t="str">
            <v>AZAO1001053281</v>
          </cell>
          <cell r="E852" t="str">
            <v>BE Акрил</v>
          </cell>
          <cell r="F852" t="str">
            <v>ACRILIC ACCESSORIES</v>
          </cell>
          <cell r="G852" t="str">
            <v>(K-RW-SANTANA*170n) Рама д/ванны: Santana 170 NEW метал. в комплекте со сборочным пакетом, Сорт1</v>
          </cell>
        </row>
        <row r="853">
          <cell r="B853" t="str">
            <v>K-RW-SMART*170n</v>
          </cell>
          <cell r="C853" t="str">
            <v>61 952</v>
          </cell>
          <cell r="D853" t="str">
            <v>AZAO1001113281</v>
          </cell>
          <cell r="E853" t="str">
            <v>BE Акрил</v>
          </cell>
          <cell r="F853" t="str">
            <v>ACRILIC ACCESSORIES</v>
          </cell>
          <cell r="G853" t="str">
            <v>(K-RW-SMART*170n) Рама д/ванны: SMART 170 NEW метал. в комплекте со сборочным пакетом, Сорт1</v>
          </cell>
        </row>
        <row r="854">
          <cell r="B854" t="str">
            <v>K-RW-UNIVERSAL*140-150</v>
          </cell>
          <cell r="C854" t="str">
            <v>61 953</v>
          </cell>
          <cell r="D854" t="str">
            <v>AZAO1001423926</v>
          </cell>
          <cell r="E854" t="str">
            <v>BE Акрил</v>
          </cell>
          <cell r="F854" t="str">
            <v>ACRILIC ACCESSORIES</v>
          </cell>
          <cell r="G854" t="str">
            <v>(K-RW-UNIVERSAL*140-150) Рама д/ванны: универсальная 140-150, метал. в комплекте со сборочным пакетом, Сорт1</v>
          </cell>
        </row>
        <row r="855">
          <cell r="B855" t="str">
            <v>K-RW-UNIVERSAL*160-170</v>
          </cell>
          <cell r="C855" t="str">
            <v>61 954</v>
          </cell>
          <cell r="D855" t="str">
            <v>AZAO1001433926</v>
          </cell>
          <cell r="E855" t="str">
            <v>BE Акрил</v>
          </cell>
          <cell r="F855" t="str">
            <v>ACRILIC ACCESSORIES</v>
          </cell>
          <cell r="G855" t="str">
            <v>(K-RW-UNIVERSAL*160-170) Рама д/ванны: универсальная 160-170, метал. в комплекте со сборочным пакетом, Сорт1</v>
          </cell>
        </row>
        <row r="856">
          <cell r="B856" t="str">
            <v>K-RW-VIRGO*150n</v>
          </cell>
          <cell r="C856" t="str">
            <v>61 963</v>
          </cell>
          <cell r="D856" t="str">
            <v>AZAO1001143281</v>
          </cell>
          <cell r="E856" t="str">
            <v>BE Акрил</v>
          </cell>
          <cell r="F856" t="str">
            <v>ACRILIC ACCESSORIES</v>
          </cell>
          <cell r="G856" t="str">
            <v>(K-RW-VIRGO*150n) Рама д/ванны: Virgo 150 NEW метал. в комплекте со сборочным пакетом, Сорт1</v>
          </cell>
        </row>
        <row r="857">
          <cell r="B857" t="str">
            <v>K-RW-VIRGO*170n</v>
          </cell>
          <cell r="C857" t="str">
            <v>61 968</v>
          </cell>
          <cell r="D857" t="str">
            <v>AZAO1001163281</v>
          </cell>
          <cell r="E857" t="str">
            <v>BE Акрил</v>
          </cell>
          <cell r="F857" t="str">
            <v>ACRILIC ACCESSORIES</v>
          </cell>
          <cell r="G857" t="str">
            <v>(K-RW-VIRGO*170n) Рама д/ванны: Virgo 170 NEW метал. в комплекте со сборочным пакетом, Сорт1</v>
          </cell>
        </row>
        <row r="858">
          <cell r="B858" t="str">
            <v>K-RW-VIRGO*180n</v>
          </cell>
          <cell r="C858" t="str">
            <v>61 970</v>
          </cell>
          <cell r="D858" t="str">
            <v>AZAO1001173281</v>
          </cell>
          <cell r="E858" t="str">
            <v>BE Акрил</v>
          </cell>
          <cell r="F858" t="str">
            <v>ACRILIC ACCESSORIES</v>
          </cell>
          <cell r="G858" t="str">
            <v>(K-RW-VIRGO*180n) Рама д/ванны: Virgo 180 NEW метал. в комплекте со сборочным пакетом, Сорт1</v>
          </cell>
        </row>
        <row r="859">
          <cell r="B859" t="str">
            <v>K-RW-ZEN*170n</v>
          </cell>
          <cell r="C859" t="str">
            <v>61 978</v>
          </cell>
          <cell r="D859" t="str">
            <v>AZAO1001213281</v>
          </cell>
          <cell r="E859" t="str">
            <v>BE Акрил</v>
          </cell>
          <cell r="F859" t="str">
            <v>ACRILIC ACCESSORIES</v>
          </cell>
          <cell r="G859" t="str">
            <v>(K-RW-ZEN*170n) Рама д/ванны: ZEN 170 NEW метал. в комплекте со сборочным пакетом, Сорт1</v>
          </cell>
        </row>
        <row r="860">
          <cell r="B860" t="str">
            <v>K-RW-ZEN*180n</v>
          </cell>
          <cell r="C860" t="str">
            <v>61 980</v>
          </cell>
          <cell r="D860" t="str">
            <v>AZAO1001223281</v>
          </cell>
          <cell r="E860" t="str">
            <v>BE Акрил</v>
          </cell>
          <cell r="F860" t="str">
            <v>ACRILIC ACCESSORIES</v>
          </cell>
          <cell r="G860" t="str">
            <v>(K-RW-ZEN*180n) Рама д/ванны: ZEN 180 NEW метал. в комплекте со сборочным пакетом, Сорт1</v>
          </cell>
        </row>
        <row r="861">
          <cell r="B861" t="str">
            <v>M-KVART-150</v>
          </cell>
          <cell r="C861" t="str">
            <v>61 709</v>
          </cell>
          <cell r="D861" t="str">
            <v>AZCB1001731807</v>
          </cell>
          <cell r="E861" t="str">
            <v>BE Акрил</v>
          </cell>
          <cell r="F861" t="str">
            <v>CASING</v>
          </cell>
          <cell r="G861" t="str">
            <v>(M-KVART-150) Панель фронтальная: KVART, 150, ультра белый, Сорт1</v>
          </cell>
        </row>
        <row r="862">
          <cell r="B862" t="str">
            <v>M-KVART-170</v>
          </cell>
          <cell r="C862" t="str">
            <v>61 710</v>
          </cell>
          <cell r="D862" t="str">
            <v>AZCB1001741807</v>
          </cell>
          <cell r="E862" t="str">
            <v>BE Акрил</v>
          </cell>
          <cell r="F862" t="str">
            <v>CASING</v>
          </cell>
          <cell r="G862" t="str">
            <v>(M-KVART-170) Панель фронтальная: KVART, 170, ультра белый, Сорт1</v>
          </cell>
        </row>
        <row r="863">
          <cell r="B863" t="str">
            <v>PA-JOANNA*140-L-W</v>
          </cell>
          <cell r="C863" t="str">
            <v>61 712</v>
          </cell>
          <cell r="D863" t="str">
            <v>AZCB1001471808</v>
          </cell>
          <cell r="E863" t="str">
            <v>BE Акрил</v>
          </cell>
          <cell r="F863" t="str">
            <v>CASING</v>
          </cell>
          <cell r="G863" t="str">
            <v>(PA-JOANNA*140-L-W) Панель фронтальная: JOANNA 140, левая, ультра белый, Сорт1</v>
          </cell>
        </row>
        <row r="864">
          <cell r="B864" t="str">
            <v>PA-JOANNA*140-R-W</v>
          </cell>
          <cell r="C864" t="str">
            <v>61 714</v>
          </cell>
          <cell r="D864" t="str">
            <v>AZCB1001481808</v>
          </cell>
          <cell r="E864" t="str">
            <v>BE Акрил</v>
          </cell>
          <cell r="F864" t="str">
            <v>CASING</v>
          </cell>
          <cell r="G864" t="str">
            <v>(PA-JOANNA*140-R-W) Панель фронтальная: JOANNA 140, правая, ультра белый, Сорт1</v>
          </cell>
        </row>
        <row r="865">
          <cell r="B865" t="str">
            <v>PA-JOANNA*150-L-W</v>
          </cell>
          <cell r="C865" t="str">
            <v>61 716</v>
          </cell>
          <cell r="D865" t="str">
            <v>AZCB1001491808</v>
          </cell>
          <cell r="E865" t="str">
            <v>BE Акрил</v>
          </cell>
          <cell r="F865" t="str">
            <v>CASING</v>
          </cell>
          <cell r="G865" t="str">
            <v>(PA-JOANNA*150-L-W) Панель фронтальная: JOANNA 150, левая, ультра белый, Сорт1</v>
          </cell>
        </row>
        <row r="866">
          <cell r="B866" t="str">
            <v>PA-JOANNA*150-R-W</v>
          </cell>
          <cell r="C866" t="str">
            <v>61 718</v>
          </cell>
          <cell r="D866" t="str">
            <v>AZCB1001501808</v>
          </cell>
          <cell r="E866" t="str">
            <v>BE Акрил</v>
          </cell>
          <cell r="F866" t="str">
            <v>CASING</v>
          </cell>
          <cell r="G866" t="str">
            <v>(PA-JOANNA*150-R-W) Панель фронтальная: JOANNA 150, правая, ультра белый, Сорт1</v>
          </cell>
        </row>
        <row r="867">
          <cell r="B867" t="str">
            <v>PA-JOANNA*160-W</v>
          </cell>
          <cell r="C867" t="str">
            <v>61 720</v>
          </cell>
          <cell r="D867" t="str">
            <v>AZCB1001511808</v>
          </cell>
          <cell r="E867" t="str">
            <v>BE Акрил</v>
          </cell>
          <cell r="F867" t="str">
            <v>CASING</v>
          </cell>
          <cell r="G867" t="str">
            <v>(PA-JOANNA*160-W) Панель фронтальная: JOANNA 160, универсальная, ультра белый, Сорт1</v>
          </cell>
        </row>
        <row r="868">
          <cell r="B868" t="str">
            <v>PA-KALIOPE*153-W</v>
          </cell>
          <cell r="C868" t="str">
            <v>61 721</v>
          </cell>
          <cell r="D868" t="str">
            <v>AZCB1000321814</v>
          </cell>
          <cell r="E868" t="str">
            <v>BE Акрил</v>
          </cell>
          <cell r="F868" t="str">
            <v>CASING</v>
          </cell>
          <cell r="G868" t="str">
            <v>(PA-KALIOPE*153-W) Панель фронтальная: KALIOPE 153, универсальная, ультра белый, Сорт1</v>
          </cell>
        </row>
        <row r="869">
          <cell r="B869" t="str">
            <v>PA-KALIOPE*170-W</v>
          </cell>
          <cell r="C869" t="str">
            <v>61 722</v>
          </cell>
          <cell r="D869" t="str">
            <v>AZCB1000101814</v>
          </cell>
          <cell r="E869" t="str">
            <v>BE Акрил</v>
          </cell>
          <cell r="F869" t="str">
            <v>CASING</v>
          </cell>
          <cell r="G869" t="str">
            <v>(PA-KALIOPE*170-W) Панель фронтальная: KALIOPE 170, универсальная, ультра белый, Сорт1</v>
          </cell>
        </row>
        <row r="870">
          <cell r="B870" t="str">
            <v>PA-LORENA*150</v>
          </cell>
          <cell r="C870" t="str">
            <v>61 728</v>
          </cell>
          <cell r="D870" t="str">
            <v>AZCB1000341814</v>
          </cell>
          <cell r="E870" t="str">
            <v>BE Акрил</v>
          </cell>
          <cell r="F870" t="str">
            <v>CASING</v>
          </cell>
          <cell r="G870" t="str">
            <v>(PA-LORENA*150) Панель фронтальная: LORENA, универсальная тип 1, 150, белый, Сорт1</v>
          </cell>
        </row>
        <row r="871">
          <cell r="B871" t="str">
            <v>PA-LORENA*170</v>
          </cell>
          <cell r="C871" t="str">
            <v>61 730</v>
          </cell>
          <cell r="D871" t="str">
            <v>AZCB1000361814</v>
          </cell>
          <cell r="E871" t="str">
            <v>BE Акрил</v>
          </cell>
          <cell r="F871" t="str">
            <v>CASING</v>
          </cell>
          <cell r="G871" t="str">
            <v>(PA-LORENA*170) Панель фронтальная: LORENA, универсальная тип 1, 170, белый, Сорт1</v>
          </cell>
        </row>
        <row r="872">
          <cell r="B872" t="str">
            <v>PA-MITO_RED*150-W</v>
          </cell>
          <cell r="C872" t="str">
            <v>61 745</v>
          </cell>
          <cell r="D872" t="str">
            <v>AZCB1001693605</v>
          </cell>
          <cell r="E872" t="str">
            <v>BE Акрил</v>
          </cell>
          <cell r="F872" t="str">
            <v>CASING</v>
          </cell>
          <cell r="G872" t="str">
            <v>(PA-MITO_RED*150-W) Панель фронтальная: MITO RED 150, ультра белый, Сорт1</v>
          </cell>
        </row>
        <row r="873">
          <cell r="B873" t="str">
            <v>PA-MITO_RED*160-W</v>
          </cell>
          <cell r="C873" t="str">
            <v>61 747</v>
          </cell>
          <cell r="D873" t="str">
            <v>AZCB1001703606</v>
          </cell>
          <cell r="E873" t="str">
            <v>BE Акрил</v>
          </cell>
          <cell r="F873" t="str">
            <v>CASING</v>
          </cell>
          <cell r="G873" t="str">
            <v>(PA-MITO_RED*160-W) Панель фронтальная: MITO RED 160, ультра белый, Сорт1</v>
          </cell>
        </row>
        <row r="874">
          <cell r="B874" t="str">
            <v>PA-MITO_RED*170-W</v>
          </cell>
          <cell r="C874" t="str">
            <v>61 749</v>
          </cell>
          <cell r="D874" t="str">
            <v>AZCB1001713607</v>
          </cell>
          <cell r="E874" t="str">
            <v>BE Акрил</v>
          </cell>
          <cell r="F874" t="str">
            <v>CASING</v>
          </cell>
          <cell r="G874" t="str">
            <v>(PA-MITO_RED*170-W) Панель фронтальная: MITO RED 170, ультра белый, Сорт1</v>
          </cell>
        </row>
        <row r="875">
          <cell r="B875" t="str">
            <v>PA-NATI*160</v>
          </cell>
          <cell r="C875" t="str">
            <v>61 754</v>
          </cell>
          <cell r="D875" t="str">
            <v>AZCB1000353666</v>
          </cell>
          <cell r="E875" t="str">
            <v>BE Акрил</v>
          </cell>
          <cell r="F875" t="str">
            <v>CASING</v>
          </cell>
          <cell r="G875" t="str">
            <v>(PA-NATI*160) Панель фронтальная: NATI 160, белый, Сорт1</v>
          </cell>
        </row>
        <row r="876">
          <cell r="B876" t="str">
            <v>PA-TYPE_CLICK*150-W</v>
          </cell>
          <cell r="C876" t="str">
            <v>61 773</v>
          </cell>
          <cell r="D876" t="str">
            <v>AZCB1001795972</v>
          </cell>
          <cell r="E876" t="str">
            <v>BE Акрил</v>
          </cell>
          <cell r="F876" t="str">
            <v>CASING</v>
          </cell>
          <cell r="G876" t="str">
            <v>(PA-TYPE_CLICK*150-W) Панель фронтальная: TYPE CLICK, 150, ультра белый, Сорт1</v>
          </cell>
        </row>
        <row r="877">
          <cell r="B877" t="str">
            <v>PA-TYPE_CLICK*170-W</v>
          </cell>
          <cell r="C877" t="str">
            <v>61 774</v>
          </cell>
          <cell r="D877" t="str">
            <v>AZCB1001805972</v>
          </cell>
          <cell r="E877" t="str">
            <v>BE Акрил</v>
          </cell>
          <cell r="F877" t="str">
            <v>CASING</v>
          </cell>
          <cell r="G877" t="str">
            <v>(PA-TYPE_CLICK*170-W) Панель фронтальная: TYPE CLICK, 170, ультра белый, Сорт1</v>
          </cell>
        </row>
        <row r="878">
          <cell r="B878" t="str">
            <v>PA-TYPE1*140-W</v>
          </cell>
          <cell r="C878" t="str">
            <v>61 775</v>
          </cell>
          <cell r="D878" t="str">
            <v>AZCB1001561808</v>
          </cell>
          <cell r="E878" t="str">
            <v>BE Акрил</v>
          </cell>
          <cell r="F878" t="str">
            <v>CASING</v>
          </cell>
          <cell r="G878" t="str">
            <v>(PA-TYPE1*140-W) Панель фронтальная: универсальная тип 1, 140, ультра белый, Сорт1</v>
          </cell>
        </row>
        <row r="879">
          <cell r="B879" t="str">
            <v>PA-TYPE1*150-W</v>
          </cell>
          <cell r="C879" t="str">
            <v>61 776</v>
          </cell>
          <cell r="D879" t="str">
            <v>AZCB1001571808</v>
          </cell>
          <cell r="E879" t="str">
            <v>BE Акрил</v>
          </cell>
          <cell r="F879" t="str">
            <v>CASING</v>
          </cell>
          <cell r="G879" t="str">
            <v>(PA-TYPE1*150-W) Панель фронтальная: универсальная тип 1, 150, ультра белый, Сорт1</v>
          </cell>
        </row>
        <row r="880">
          <cell r="B880" t="str">
            <v>PA-TYPE1*160-W</v>
          </cell>
          <cell r="C880" t="str">
            <v>61 777</v>
          </cell>
          <cell r="D880" t="str">
            <v>AZCB1001581808</v>
          </cell>
          <cell r="E880" t="str">
            <v>BE Акрил</v>
          </cell>
          <cell r="F880" t="str">
            <v>CASING</v>
          </cell>
          <cell r="G880" t="str">
            <v>(PA-TYPE1*160-W) Панель фронтальная: универсальная тип 1, 160, ультра белый, Сорт1</v>
          </cell>
        </row>
        <row r="881">
          <cell r="B881" t="str">
            <v>PA-TYPE1*170-W</v>
          </cell>
          <cell r="C881" t="str">
            <v>61 778</v>
          </cell>
          <cell r="D881" t="str">
            <v>AZCB1001591808</v>
          </cell>
          <cell r="E881" t="str">
            <v>BE Акрил</v>
          </cell>
          <cell r="F881" t="str">
            <v>CASING</v>
          </cell>
          <cell r="G881" t="str">
            <v>(PA-TYPE1*170-W) Панель фронтальная: универсальная тип 1, 170, ультра белый, Сорт1</v>
          </cell>
        </row>
        <row r="882">
          <cell r="B882" t="str">
            <v>PA-TYPE2*150-W</v>
          </cell>
          <cell r="C882" t="str">
            <v>61 779</v>
          </cell>
          <cell r="D882" t="str">
            <v>AZCB1001755972</v>
          </cell>
          <cell r="E882" t="str">
            <v>BE Акрил</v>
          </cell>
          <cell r="F882" t="str">
            <v>CASING</v>
          </cell>
          <cell r="G882" t="str">
            <v>(PA-TYPE2*150-W) Панель фронтальная: универсальная тип 2, 150, ультра белый, Сорт1</v>
          </cell>
        </row>
        <row r="883">
          <cell r="B883" t="str">
            <v>PA-TYPE2*170-W</v>
          </cell>
          <cell r="C883" t="str">
            <v>61 780</v>
          </cell>
          <cell r="D883" t="str">
            <v>AZCB1001765972</v>
          </cell>
          <cell r="E883" t="str">
            <v>BE Акрил</v>
          </cell>
          <cell r="F883" t="str">
            <v>CASING</v>
          </cell>
          <cell r="G883" t="str">
            <v>(PA-TYPE2*170-W) Панель фронтальная: универсальная тип 2, 170, ультра белый, Сорт1</v>
          </cell>
        </row>
        <row r="884">
          <cell r="B884" t="str">
            <v>PA-TYPE3*150-W</v>
          </cell>
          <cell r="C884" t="str">
            <v>61 781</v>
          </cell>
          <cell r="D884" t="str">
            <v>AZCB1001775972</v>
          </cell>
          <cell r="E884" t="str">
            <v>BE Акрил</v>
          </cell>
          <cell r="F884" t="str">
            <v>CASING</v>
          </cell>
          <cell r="G884" t="str">
            <v>(PA-TYPE3*150-W) Панель фронтальная: универсальная тип 3, 150, ультра белый, Сорт1</v>
          </cell>
        </row>
        <row r="885">
          <cell r="B885" t="str">
            <v>PA-TYPE3*170-W</v>
          </cell>
          <cell r="C885" t="str">
            <v>61 782</v>
          </cell>
          <cell r="D885" t="str">
            <v>AZCB1001785972</v>
          </cell>
          <cell r="E885" t="str">
            <v>BE Акрил</v>
          </cell>
          <cell r="F885" t="str">
            <v>CASING</v>
          </cell>
          <cell r="G885" t="str">
            <v>(PA-TYPE3*170-W) Панель фронтальная: универсальная тип 3, 170, ультра белый, Сорт1</v>
          </cell>
        </row>
        <row r="886">
          <cell r="B886" t="str">
            <v>PA-VIRGO*150-W</v>
          </cell>
          <cell r="C886" t="str">
            <v>61 783</v>
          </cell>
          <cell r="D886" t="str">
            <v>AZCB1000341494</v>
          </cell>
          <cell r="E886" t="str">
            <v>BE Акрил</v>
          </cell>
          <cell r="F886" t="str">
            <v>CASING</v>
          </cell>
          <cell r="G886" t="str">
            <v>(PA-VIRGO*150-W) Панель фронтальная: VIRGO/INTRO 150, ультра белый, Сорт1</v>
          </cell>
        </row>
        <row r="887">
          <cell r="B887" t="str">
            <v>PA-VIRGO*170</v>
          </cell>
          <cell r="C887" t="str">
            <v>61 784</v>
          </cell>
          <cell r="D887" t="str">
            <v>AZCB1000363352</v>
          </cell>
          <cell r="E887" t="str">
            <v>BE Акрил</v>
          </cell>
          <cell r="F887" t="str">
            <v>CASING</v>
          </cell>
          <cell r="G887" t="str">
            <v>(PA-VIRGO*170) Панель фронтальная: VIRGO/INTRO 170, белый, Сорт1</v>
          </cell>
        </row>
        <row r="888">
          <cell r="B888" t="str">
            <v>PA-VIRGO*170-W</v>
          </cell>
          <cell r="C888" t="str">
            <v>61 785</v>
          </cell>
          <cell r="D888" t="str">
            <v>AZCB1000361494</v>
          </cell>
          <cell r="E888" t="str">
            <v>BE Акрил</v>
          </cell>
          <cell r="F888" t="str">
            <v>CASING</v>
          </cell>
          <cell r="G888" t="str">
            <v>(PA-VIRGO*170-W) Панель фронтальная: VIRGO/INTRO 170, ультра белый, Сорт1</v>
          </cell>
        </row>
        <row r="889">
          <cell r="B889" t="str">
            <v>PB-NATI*70</v>
          </cell>
          <cell r="C889" t="str">
            <v>61 789</v>
          </cell>
          <cell r="D889" t="str">
            <v>AZCB1000773666</v>
          </cell>
          <cell r="E889" t="str">
            <v>BE Акрил</v>
          </cell>
          <cell r="F889" t="str">
            <v>CASING</v>
          </cell>
          <cell r="G889" t="str">
            <v>(PB-NATI*70) Панель боковая: NATI 70, белый, Сорт1</v>
          </cell>
        </row>
        <row r="890">
          <cell r="B890" t="str">
            <v>PB-TYPE_CLICK*70-W</v>
          </cell>
          <cell r="C890" t="str">
            <v>61 794</v>
          </cell>
          <cell r="D890" t="str">
            <v>AZCB1001905972</v>
          </cell>
          <cell r="E890" t="str">
            <v>BE Акрил</v>
          </cell>
          <cell r="F890" t="str">
            <v>CASING</v>
          </cell>
          <cell r="G890" t="str">
            <v>(PB-TYPE_CLICK*70-W) Панель боковая: TYPE CLICK, 70, ультра белый, Сорт1</v>
          </cell>
        </row>
        <row r="891">
          <cell r="B891" t="str">
            <v>PB-TYPE_CLICK*75-W</v>
          </cell>
          <cell r="C891" t="str">
            <v>61 795</v>
          </cell>
          <cell r="D891" t="str">
            <v>AZCB1001895972</v>
          </cell>
          <cell r="E891" t="str">
            <v>BE Акрил</v>
          </cell>
          <cell r="F891" t="str">
            <v>CASING</v>
          </cell>
          <cell r="G891" t="str">
            <v>(PB-TYPE_CLICK*75-W) Панель боковая: TYPE CLICK, 75, ультра белый, Сорт1</v>
          </cell>
        </row>
        <row r="892">
          <cell r="B892" t="str">
            <v>PB-TYPE1*70-W</v>
          </cell>
          <cell r="C892" t="str">
            <v>61 796</v>
          </cell>
          <cell r="D892" t="str">
            <v>AZCB1001601808</v>
          </cell>
          <cell r="E892" t="str">
            <v>BE Акрил</v>
          </cell>
          <cell r="F892" t="str">
            <v>CASING</v>
          </cell>
          <cell r="G892" t="str">
            <v>(PB-TYPE1*70-W) Панель боковая: универсальная тип 1, 70, ультра белый, Сорт1</v>
          </cell>
        </row>
        <row r="893">
          <cell r="B893" t="str">
            <v>PB-TYPE2*70-W</v>
          </cell>
          <cell r="C893" t="str">
            <v>61 797</v>
          </cell>
          <cell r="D893" t="str">
            <v>AZCB1001815972</v>
          </cell>
          <cell r="E893" t="str">
            <v>BE Акрил</v>
          </cell>
          <cell r="F893" t="str">
            <v>CASING</v>
          </cell>
          <cell r="G893" t="str">
            <v>(PB-TYPE2*70-W) Панель боковая: универсальная тип 2, 70, ультра белый, Сорт1</v>
          </cell>
        </row>
        <row r="894">
          <cell r="B894" t="str">
            <v>PB-TYPE2*75-W</v>
          </cell>
          <cell r="C894" t="str">
            <v>61 798</v>
          </cell>
          <cell r="D894" t="str">
            <v>AZCB1001825972</v>
          </cell>
          <cell r="E894" t="str">
            <v>BE Акрил</v>
          </cell>
          <cell r="F894" t="str">
            <v>CASING</v>
          </cell>
          <cell r="G894" t="str">
            <v>(PB-TYPE2*75-W) Панель боковая: универсальная тип 2, 75, ультра белый, Сорт1</v>
          </cell>
        </row>
        <row r="895">
          <cell r="B895" t="str">
            <v>PB-TYPE3*70-W</v>
          </cell>
          <cell r="C895" t="str">
            <v>61 799</v>
          </cell>
          <cell r="D895" t="str">
            <v>AZCB1001835972</v>
          </cell>
          <cell r="E895" t="str">
            <v>BE Акрил</v>
          </cell>
          <cell r="F895" t="str">
            <v>CASING</v>
          </cell>
          <cell r="G895" t="str">
            <v>(PB-TYPE3*70-W) Панель боковая: универсальная тип 3, 70, ультра белый, Сорт1</v>
          </cell>
        </row>
        <row r="896">
          <cell r="B896" t="str">
            <v>PB-TYPE3*75-W</v>
          </cell>
          <cell r="C896" t="str">
            <v>61 800</v>
          </cell>
          <cell r="D896" t="str">
            <v>AZCB1001845972</v>
          </cell>
          <cell r="E896" t="str">
            <v>BE Акрил</v>
          </cell>
          <cell r="F896" t="str">
            <v>CASING</v>
          </cell>
          <cell r="G896" t="str">
            <v>(PB-TYPE3*75-W) Панель боковая: универсальная тип 3, 75, ультра белый, Сорт1</v>
          </cell>
        </row>
        <row r="897">
          <cell r="B897" t="str">
            <v>P-PA-KALIOPE*153</v>
          </cell>
          <cell r="C897" t="str">
            <v>61 822</v>
          </cell>
          <cell r="D897" t="str">
            <v>AZCB1000320078</v>
          </cell>
          <cell r="E897" t="str">
            <v>BE Акрил</v>
          </cell>
          <cell r="F897" t="str">
            <v>CASING</v>
          </cell>
          <cell r="G897" t="str">
            <v>(P-PA-KALIOPE*153) Панель фронтальная: KALIOPE 153, универсальная, белый, Сорт1</v>
          </cell>
        </row>
        <row r="898">
          <cell r="B898" t="str">
            <v>P-PA-KALIOPE*170-L</v>
          </cell>
          <cell r="C898" t="str">
            <v>61 823</v>
          </cell>
          <cell r="D898" t="str">
            <v>AZCB1000090070</v>
          </cell>
          <cell r="E898" t="str">
            <v>BE Акрил</v>
          </cell>
          <cell r="F898" t="str">
            <v>CASING</v>
          </cell>
          <cell r="G898" t="str">
            <v>(P-PA-KALIOPE*170-L) Панель фронтальная: KALIOPE 170, левая, белый, Сорт1</v>
          </cell>
        </row>
        <row r="899">
          <cell r="B899" t="str">
            <v>P-PA-KALIOPE*170-R</v>
          </cell>
          <cell r="C899" t="str">
            <v>61 824</v>
          </cell>
          <cell r="D899" t="str">
            <v>AZCB1000100070</v>
          </cell>
          <cell r="E899" t="str">
            <v>BE Акрил</v>
          </cell>
          <cell r="F899" t="str">
            <v>CASING</v>
          </cell>
          <cell r="G899" t="str">
            <v>(P-PA-KALIOPE*170-R) Панель фронтальная: KALIOPE 170, правая, белый, Сорт1</v>
          </cell>
        </row>
        <row r="900">
          <cell r="B900" t="str">
            <v>P-PA-VIRGO*150</v>
          </cell>
          <cell r="C900" t="str">
            <v>61 852</v>
          </cell>
          <cell r="D900" t="str">
            <v>AZCB1000630072</v>
          </cell>
          <cell r="E900" t="str">
            <v>BE Акрил</v>
          </cell>
          <cell r="F900" t="str">
            <v>CASING</v>
          </cell>
          <cell r="G900" t="str">
            <v>(P-PA-VIRGO*150) Панель фронтальная: VIRGO/INTRO 150, белый, Сорт1</v>
          </cell>
        </row>
        <row r="901">
          <cell r="B901" t="str">
            <v>P-PA-VIRGO*170</v>
          </cell>
          <cell r="C901" t="str">
            <v>61 855</v>
          </cell>
          <cell r="D901" t="str">
            <v>AZCB1000650075</v>
          </cell>
          <cell r="E901" t="str">
            <v>BE Акрил</v>
          </cell>
          <cell r="F901" t="str">
            <v>CASING</v>
          </cell>
          <cell r="G901" t="str">
            <v>(P-PA-VIRGO*170) Панель фронтальная: VIRGO/INTRO 170, белый, Сорт1</v>
          </cell>
        </row>
        <row r="902">
          <cell r="B902" t="str">
            <v>P-PA-VIRGO*180</v>
          </cell>
          <cell r="C902" t="str">
            <v>61 856</v>
          </cell>
          <cell r="D902" t="str">
            <v>AZCB1001033351</v>
          </cell>
          <cell r="E902" t="str">
            <v>BE Акрил</v>
          </cell>
          <cell r="F902" t="str">
            <v>CASING</v>
          </cell>
          <cell r="G902" t="str">
            <v>(P-PA-VIRGO*180) Панель фронтальная: VIRGO 180, белый, Сорт1</v>
          </cell>
        </row>
        <row r="903">
          <cell r="B903" t="str">
            <v>P-PB-VIRGO*80</v>
          </cell>
          <cell r="C903" t="str">
            <v>61 863</v>
          </cell>
          <cell r="D903" t="str">
            <v>AZCB1001023352</v>
          </cell>
          <cell r="E903" t="str">
            <v>BE Акрил</v>
          </cell>
          <cell r="F903" t="str">
            <v>CASING</v>
          </cell>
          <cell r="G903" t="str">
            <v>(P-PB-VIRGO*80) Панель боковая: VIRGO 80, белый, Сорт1</v>
          </cell>
        </row>
        <row r="904">
          <cell r="B904" t="str">
            <v>P-PB-ZEN*85</v>
          </cell>
          <cell r="C904" t="str">
            <v>61 864</v>
          </cell>
          <cell r="D904" t="str">
            <v>AZCB1001191077</v>
          </cell>
          <cell r="E904" t="str">
            <v>BE Акрил</v>
          </cell>
          <cell r="F904" t="str">
            <v>CASING</v>
          </cell>
          <cell r="G904" t="str">
            <v>(P-PB-ZEN*85) Панель боковая: ZEN 85, белый, Сорт1</v>
          </cell>
        </row>
        <row r="905">
          <cell r="B905" t="str">
            <v>P-PN-EASY*115-n</v>
          </cell>
          <cell r="C905" t="str">
            <v>62 007</v>
          </cell>
          <cell r="D905" t="str">
            <v>EZZG1000143638</v>
          </cell>
          <cell r="E905" t="str">
            <v>BE Акрил</v>
          </cell>
          <cell r="F905" t="str">
            <v>ACRILIC ACCESSORIES</v>
          </cell>
          <cell r="G905" t="str">
            <v>(P-PN-EASY*115-n) Экран для ванны: EASY, 140x115, двойной, прозр., Сорт1</v>
          </cell>
        </row>
        <row r="906">
          <cell r="B906" t="str">
            <v>P-PN-EASY*70-n</v>
          </cell>
          <cell r="C906" t="str">
            <v>62 006</v>
          </cell>
          <cell r="D906" t="str">
            <v>EZZG1000133638</v>
          </cell>
          <cell r="E906" t="str">
            <v>BE Акрил</v>
          </cell>
          <cell r="F906" t="str">
            <v>ACRILIC ACCESSORIES</v>
          </cell>
          <cell r="G906" t="str">
            <v>(P-PN-EASY*70-n) Экран для ванны: EASY, 140x70, одинарный, прозр., Сорт1</v>
          </cell>
        </row>
        <row r="907">
          <cell r="B907" t="str">
            <v>P-WA-CREA*160-LNL</v>
          </cell>
          <cell r="C907" t="str">
            <v>61 419</v>
          </cell>
          <cell r="D907" t="str">
            <v>AZBA1002642228</v>
          </cell>
          <cell r="E907" t="str">
            <v>BE Акрил</v>
          </cell>
          <cell r="F907" t="str">
            <v>BATHTUB</v>
          </cell>
          <cell r="G907" t="str">
            <v>(P-WA-CREA*160-LNL) Ванна асимметр.: CREA 160x100, левая, белый, Сорт1</v>
          </cell>
        </row>
        <row r="908">
          <cell r="B908" t="str">
            <v>P-WA-CREA*160-RNL</v>
          </cell>
          <cell r="C908" t="str">
            <v>61 420</v>
          </cell>
          <cell r="D908" t="str">
            <v>AZBA1002632228</v>
          </cell>
          <cell r="E908" t="str">
            <v>BE Акрил</v>
          </cell>
          <cell r="F908" t="str">
            <v>BATHTUB</v>
          </cell>
          <cell r="G908" t="str">
            <v>(P-WA-CREA*160-RNL) Ванна асимметр.: CREA 160x100, правая, белый, Сорт1</v>
          </cell>
        </row>
        <row r="909">
          <cell r="B909" t="str">
            <v>P-WA-JOANNA_NEW*150-P</v>
          </cell>
          <cell r="C909" t="str">
            <v>61 427</v>
          </cell>
          <cell r="D909" t="str">
            <v>AZBA1001882147</v>
          </cell>
          <cell r="E909" t="str">
            <v>BE Акрил</v>
          </cell>
          <cell r="F909" t="str">
            <v>BATHTUB</v>
          </cell>
          <cell r="G909" t="str">
            <v>(P-WA-JOANNA_NEW*150-P) Ванна ассиметр.: JOANNA NEW 150x95, правая, белый, Сорт1</v>
          </cell>
        </row>
        <row r="910">
          <cell r="B910" t="str">
            <v>P-WA-KALIOPE*153-LNL</v>
          </cell>
          <cell r="C910" t="str">
            <v>61 429</v>
          </cell>
          <cell r="D910" t="str">
            <v>AZBA1001260040</v>
          </cell>
          <cell r="E910" t="str">
            <v>BE Акрил</v>
          </cell>
          <cell r="F910" t="str">
            <v>BATHTUB</v>
          </cell>
          <cell r="G910" t="str">
            <v>(P-WA-KALIOPE*153-LNL) Ванна асимметр.: KALIOPE 153x100, левая,белый, Сорт1</v>
          </cell>
        </row>
        <row r="911">
          <cell r="B911" t="str">
            <v>P-WA-KALIOPE*153-RNL</v>
          </cell>
          <cell r="C911" t="str">
            <v>61 431</v>
          </cell>
          <cell r="D911" t="str">
            <v>AZBA1001270040</v>
          </cell>
          <cell r="E911" t="str">
            <v>BE Акрил</v>
          </cell>
          <cell r="F911" t="str">
            <v>BATHTUB</v>
          </cell>
          <cell r="G911" t="str">
            <v>(P-WA-KALIOPE*153-RNL) Ванна асимметр.: KALIOPE 153x100, правая,белый, Сорт1</v>
          </cell>
        </row>
        <row r="912">
          <cell r="B912" t="str">
            <v>P-WP-CREA*150NL</v>
          </cell>
          <cell r="C912" t="str">
            <v>61 478</v>
          </cell>
          <cell r="D912" t="str">
            <v>AZBR1003152220</v>
          </cell>
          <cell r="E912" t="str">
            <v>BE Акрил</v>
          </cell>
          <cell r="F912" t="str">
            <v>BATHTUB</v>
          </cell>
          <cell r="G912" t="str">
            <v>(P-WP-CREA*150NL) Ванна прямоуг.: CREA 150x75, белый, Сорт1</v>
          </cell>
        </row>
        <row r="913">
          <cell r="B913" t="str">
            <v>P-WP-CREA*160NL</v>
          </cell>
          <cell r="C913" t="str">
            <v>61 479</v>
          </cell>
          <cell r="D913" t="str">
            <v>AZBR1003122220</v>
          </cell>
          <cell r="E913" t="str">
            <v>BE Акрил</v>
          </cell>
          <cell r="F913" t="str">
            <v>BATHTUB</v>
          </cell>
          <cell r="G913" t="str">
            <v>(P-WP-CREA*160NL) Ванна прямоуг.: CREA 160x75, белый, Сорт1</v>
          </cell>
        </row>
        <row r="914">
          <cell r="B914" t="str">
            <v>P-WP-CREA*170NL</v>
          </cell>
          <cell r="C914" t="str">
            <v>61 480</v>
          </cell>
          <cell r="D914" t="str">
            <v>AZBR1003132220</v>
          </cell>
          <cell r="E914" t="str">
            <v>BE Акрил</v>
          </cell>
          <cell r="F914" t="str">
            <v>BATHTUB</v>
          </cell>
          <cell r="G914" t="str">
            <v>(P-WP-CREA*170NL) Ванна прямоуг.: CREA 170x75, белый, Сорт1</v>
          </cell>
        </row>
        <row r="915">
          <cell r="B915" t="str">
            <v>P-WP-CREA*180NL</v>
          </cell>
          <cell r="C915" t="str">
            <v>61 481</v>
          </cell>
          <cell r="D915" t="str">
            <v>AZBR1003142220</v>
          </cell>
          <cell r="E915" t="str">
            <v>BE Акрил</v>
          </cell>
          <cell r="F915" t="str">
            <v>BATHTUB</v>
          </cell>
          <cell r="G915" t="str">
            <v>(P-WP-CREA*180NL) Ванна прямоуг.: CREA 180x80, белый, Сорт1</v>
          </cell>
        </row>
        <row r="916">
          <cell r="B916" t="str">
            <v>P-WP-FLAVIA*150NL</v>
          </cell>
          <cell r="C916" t="str">
            <v>61 485</v>
          </cell>
          <cell r="D916" t="str">
            <v>AZBR1001193360</v>
          </cell>
          <cell r="E916" t="str">
            <v>BE Акрил</v>
          </cell>
          <cell r="F916" t="str">
            <v>BATHTUB</v>
          </cell>
          <cell r="G916" t="str">
            <v>(P-WP-FLAVIA*150NL) Ванна прямоуг.: FLAVIA 150x70, белый, Сорт1</v>
          </cell>
        </row>
        <row r="917">
          <cell r="B917" t="str">
            <v>P-WP-FLAVIA*160</v>
          </cell>
          <cell r="C917" t="str">
            <v>61 705</v>
          </cell>
          <cell r="D917" t="str">
            <v>AZBR1000533361</v>
          </cell>
          <cell r="E917" t="str">
            <v>BE Акрил</v>
          </cell>
          <cell r="F917" t="str">
            <v>BATHTUB</v>
          </cell>
          <cell r="G917" t="str">
            <v>(P-WP-FLAVIA*160) Ванна прямоуг.: FLAVIA 160x70 с ножками, белый, Сорт1</v>
          </cell>
        </row>
        <row r="918">
          <cell r="B918" t="str">
            <v>P-WP-FLAVIA*170NL</v>
          </cell>
          <cell r="C918" t="str">
            <v>61 487</v>
          </cell>
          <cell r="D918" t="str">
            <v>AZBR1001213362</v>
          </cell>
          <cell r="E918" t="str">
            <v>BE Акрил</v>
          </cell>
          <cell r="F918" t="str">
            <v>BATHTUB</v>
          </cell>
          <cell r="G918" t="str">
            <v>(P-WP-FLAVIA*170NL) Ванна прямоуг.: FLAVIA 170x70, белый, Сорт1</v>
          </cell>
        </row>
        <row r="919">
          <cell r="B919" t="str">
            <v>P-WP-SMART*170-LNL</v>
          </cell>
          <cell r="C919" t="str">
            <v>61 539</v>
          </cell>
          <cell r="D919" t="str">
            <v>AZBR1001271509</v>
          </cell>
          <cell r="E919" t="str">
            <v>BE Акрил</v>
          </cell>
          <cell r="F919" t="str">
            <v>BATHTUB</v>
          </cell>
          <cell r="G919" t="str">
            <v>(P-WP-SMART*170-LNL) Ванна прямоуг.: SMART 170x80, белый, Сорт1</v>
          </cell>
        </row>
        <row r="920">
          <cell r="B920" t="str">
            <v>P-WP-SMART*170-RNL</v>
          </cell>
          <cell r="C920" t="str">
            <v>61 541</v>
          </cell>
          <cell r="D920" t="str">
            <v>AZBR1001261509</v>
          </cell>
          <cell r="E920" t="str">
            <v>BE Акрил</v>
          </cell>
          <cell r="F920" t="str">
            <v>BATHTUB</v>
          </cell>
          <cell r="G920" t="str">
            <v>(P-WP-SMART*170-RNL) Ванна прямоуг.: SMART 170x80, белый, Сорт1</v>
          </cell>
        </row>
        <row r="921">
          <cell r="B921" t="str">
            <v>P-WP-VIRGO*150NL</v>
          </cell>
          <cell r="C921" t="str">
            <v>61 544</v>
          </cell>
          <cell r="D921" t="str">
            <v>AZBR1000990036</v>
          </cell>
          <cell r="E921" t="str">
            <v>BE Акрил</v>
          </cell>
          <cell r="F921" t="str">
            <v>BATHTUB</v>
          </cell>
          <cell r="G921" t="str">
            <v>(P-WP-VIRGO*150NL) Ванна прямоуг.: VIRGO 150x75, белый, Сорт1</v>
          </cell>
        </row>
        <row r="922">
          <cell r="B922" t="str">
            <v>P-WP-VIRGO*170NL</v>
          </cell>
          <cell r="C922" t="str">
            <v>61 547</v>
          </cell>
          <cell r="D922" t="str">
            <v>AZBR1001010037</v>
          </cell>
          <cell r="E922" t="str">
            <v>BE Акрил</v>
          </cell>
          <cell r="F922" t="str">
            <v>BATHTUB</v>
          </cell>
          <cell r="G922" t="str">
            <v>(P-WP-VIRGO*170NL) Ванна прямоуг.: VIRGO 170x75, белый, Сорт1</v>
          </cell>
        </row>
        <row r="923">
          <cell r="B923" t="str">
            <v>P-WP-VIRGO*180NL</v>
          </cell>
          <cell r="C923" t="str">
            <v>61 549</v>
          </cell>
          <cell r="D923" t="str">
            <v>AZBR1001133350</v>
          </cell>
          <cell r="E923" t="str">
            <v>BE Акрил</v>
          </cell>
          <cell r="F923" t="str">
            <v>BATHTUB</v>
          </cell>
          <cell r="G923" t="str">
            <v>(P-WP-VIRGO*180NL) Ванна прямоуг.: VIRGO 180x80, белый, Сорт1</v>
          </cell>
        </row>
        <row r="924">
          <cell r="B924" t="str">
            <v>P-WP-ZEN*180NL</v>
          </cell>
          <cell r="C924" t="str">
            <v>61 554</v>
          </cell>
          <cell r="D924" t="str">
            <v>AZBR1001391575</v>
          </cell>
          <cell r="E924" t="str">
            <v>BE Акрил</v>
          </cell>
          <cell r="F924" t="str">
            <v>BATHTUB</v>
          </cell>
          <cell r="G924" t="str">
            <v>(P-WP-ZEN*180NL) Ванна прямоуг.: ZEN 180x85, белый, Сорт1</v>
          </cell>
        </row>
        <row r="925">
          <cell r="B925" t="str">
            <v>WA-JOANNA*140-L-W</v>
          </cell>
          <cell r="C925" t="str">
            <v>61 562</v>
          </cell>
          <cell r="D925" t="str">
            <v>AZBA1002434629</v>
          </cell>
          <cell r="E925" t="str">
            <v>BE Акрил</v>
          </cell>
          <cell r="F925" t="str">
            <v>BATHTUB</v>
          </cell>
          <cell r="G925" t="str">
            <v>(WA-JOANNA*140-L-W) Ванна асимметр.: JOANNA 140x90, левая, ультра белый, Сорт1</v>
          </cell>
        </row>
        <row r="926">
          <cell r="B926" t="str">
            <v>WA-JOANNA*140-R-W</v>
          </cell>
          <cell r="C926" t="str">
            <v>61 564</v>
          </cell>
          <cell r="D926" t="str">
            <v>AZBA1002443341</v>
          </cell>
          <cell r="E926" t="str">
            <v>BE Акрил</v>
          </cell>
          <cell r="F926" t="str">
            <v>BATHTUB</v>
          </cell>
          <cell r="G926" t="str">
            <v>(WA-JOANNA*140-R-W) Ванна асимметр.: JOANNA 140x90, правая, ультра белый, Сорт1</v>
          </cell>
        </row>
        <row r="927">
          <cell r="B927" t="str">
            <v>WA-JOANNA*150-L-W</v>
          </cell>
          <cell r="C927" t="str">
            <v>61 567</v>
          </cell>
          <cell r="D927" t="str">
            <v>AZBA1002453341</v>
          </cell>
          <cell r="E927" t="str">
            <v>BE Акрил</v>
          </cell>
          <cell r="F927" t="str">
            <v>BATHTUB</v>
          </cell>
          <cell r="G927" t="str">
            <v>(WA-JOANNA*150-L-W) Ванна асимметр.: JOANNA 150x95, левая, ультра белый, Сорт1</v>
          </cell>
        </row>
        <row r="928">
          <cell r="B928" t="str">
            <v>WA-JOANNA*150-R-W</v>
          </cell>
          <cell r="C928" t="str">
            <v>61 570</v>
          </cell>
          <cell r="D928" t="str">
            <v>AZBA1002463341</v>
          </cell>
          <cell r="E928" t="str">
            <v>BE Акрил</v>
          </cell>
          <cell r="F928" t="str">
            <v>BATHTUB</v>
          </cell>
          <cell r="G928" t="str">
            <v>(WA-JOANNA*150-R-W) Ванна асимметр.: JOANNA 150x95, правая, ультра белый, Сорт1</v>
          </cell>
        </row>
        <row r="929">
          <cell r="B929" t="str">
            <v>WA-JOANNA*160-L-W</v>
          </cell>
          <cell r="C929" t="str">
            <v>61 572</v>
          </cell>
          <cell r="D929" t="str">
            <v>AZBA1002474632</v>
          </cell>
          <cell r="E929" t="str">
            <v>BE Акрил</v>
          </cell>
          <cell r="F929" t="str">
            <v>BATHTUB</v>
          </cell>
          <cell r="G929" t="str">
            <v>(WA-JOANNA*160-L-W) Ванна асимметр.: JOANNA 160x95, левая, ультра белый, Сорт1</v>
          </cell>
        </row>
        <row r="930">
          <cell r="B930" t="str">
            <v>WA-JOANNA*160-R-W</v>
          </cell>
          <cell r="C930" t="str">
            <v>61 574</v>
          </cell>
          <cell r="D930" t="str">
            <v>AZBA1002483341</v>
          </cell>
          <cell r="E930" t="str">
            <v>BE Акрил</v>
          </cell>
          <cell r="F930" t="str">
            <v>BATHTUB</v>
          </cell>
          <cell r="G930" t="str">
            <v>(WA-JOANNA*160-R-W) Ванна асимметр.: JOANNA 160x95, правая, ультра белый, Сорт1</v>
          </cell>
        </row>
        <row r="931">
          <cell r="B931" t="str">
            <v>WA-KALIOPE*153-L-W</v>
          </cell>
          <cell r="C931" t="str">
            <v>61 665</v>
          </cell>
          <cell r="D931" t="str">
            <v>AZBA1001260060</v>
          </cell>
          <cell r="E931" t="str">
            <v>BE Акрил</v>
          </cell>
          <cell r="F931" t="str">
            <v>BATHTUB</v>
          </cell>
          <cell r="G931" t="str">
            <v>(WA-KALIOPE*153-L-W) Ванна асимметр.: KALIOPE 153x100, левая, ультра белый, Сорт1</v>
          </cell>
        </row>
        <row r="932">
          <cell r="B932" t="str">
            <v>WA-KALIOPE*153-R-W</v>
          </cell>
          <cell r="C932" t="str">
            <v>61 666</v>
          </cell>
          <cell r="D932" t="str">
            <v>AZBA1001270060</v>
          </cell>
          <cell r="E932" t="str">
            <v>BE Акрил</v>
          </cell>
          <cell r="F932" t="str">
            <v>BATHTUB</v>
          </cell>
          <cell r="G932" t="str">
            <v>(WA-KALIOPE*153-R-W) Ванна асимметр.: KALIOPE 153x100, правая, ультра белый, Сорт1</v>
          </cell>
        </row>
        <row r="933">
          <cell r="B933" t="str">
            <v>WA-KALIOPE*170-L-W</v>
          </cell>
          <cell r="C933" t="str">
            <v>61 667</v>
          </cell>
          <cell r="D933" t="str">
            <v>AZBA1001223342</v>
          </cell>
          <cell r="E933" t="str">
            <v>BE Акрил</v>
          </cell>
          <cell r="F933" t="str">
            <v>BATHTUB</v>
          </cell>
          <cell r="G933" t="str">
            <v>(WA-KALIOPE*170-L-W) Ванна асимметр.: KALIOPE 170x110, левая, ультра белый, Сорт1</v>
          </cell>
        </row>
        <row r="934">
          <cell r="B934" t="str">
            <v>WA-KALIOPE*170-R-W</v>
          </cell>
          <cell r="C934" t="str">
            <v>61 668</v>
          </cell>
          <cell r="D934" t="str">
            <v>AZBA1001243342</v>
          </cell>
          <cell r="E934" t="str">
            <v>BE Акрил</v>
          </cell>
          <cell r="F934" t="str">
            <v>BATHTUB</v>
          </cell>
          <cell r="G934" t="str">
            <v>(WA-KALIOPE*170-R-W) Ванна асимметр.: KALIOPE 170x110, правая, ультра белый, Сорт1</v>
          </cell>
        </row>
        <row r="935">
          <cell r="B935" t="str">
            <v>WP-BUILD*140-W</v>
          </cell>
          <cell r="C935" t="str">
            <v>61 587</v>
          </cell>
          <cell r="D935" t="str">
            <v>AZBR1003347596</v>
          </cell>
          <cell r="E935" t="str">
            <v>BE Акрил</v>
          </cell>
          <cell r="F935" t="str">
            <v>BATHTUB</v>
          </cell>
          <cell r="G935" t="str">
            <v>(WP-BUILD*140-W) Ванна прямоуг.: BUILD 140x70, ультра белый, Сорт1</v>
          </cell>
        </row>
        <row r="936">
          <cell r="B936" t="str">
            <v>WP-BUILD*150-W</v>
          </cell>
          <cell r="C936" t="str">
            <v>61 588</v>
          </cell>
          <cell r="D936" t="str">
            <v>AZBR1003357596</v>
          </cell>
          <cell r="E936" t="str">
            <v>BE Акрил</v>
          </cell>
          <cell r="F936" t="str">
            <v>BATHTUB</v>
          </cell>
          <cell r="G936" t="str">
            <v>(WP-BUILD*150-W) Ванна прямоуг.: BUILD 150x70, ультра белый, Сорт1</v>
          </cell>
        </row>
        <row r="937">
          <cell r="B937" t="str">
            <v>WP-BUILD*160-W</v>
          </cell>
          <cell r="C937" t="str">
            <v>61 589</v>
          </cell>
          <cell r="D937" t="str">
            <v>AZBR1003367596</v>
          </cell>
          <cell r="E937" t="str">
            <v>BE Акрил</v>
          </cell>
          <cell r="F937" t="str">
            <v>BATHTUB</v>
          </cell>
          <cell r="G937" t="str">
            <v>(WP-BUILD*160-W) Ванна прямоуг.: BUILD 160x70, ультра белый, Сорт1</v>
          </cell>
        </row>
        <row r="938">
          <cell r="B938" t="str">
            <v>WP-BUILD*170-W</v>
          </cell>
          <cell r="C938" t="str">
            <v>61 590</v>
          </cell>
          <cell r="D938" t="str">
            <v>AZBR1003377596</v>
          </cell>
          <cell r="E938" t="str">
            <v>BE Акрил</v>
          </cell>
          <cell r="F938" t="str">
            <v>BATHTUB</v>
          </cell>
          <cell r="G938" t="str">
            <v>(WP-BUILD*170-W) Ванна прямоуг.: BUILD 170x70, ультра белый, Сорт1</v>
          </cell>
        </row>
        <row r="939">
          <cell r="B939" t="str">
            <v>WP-LORENA*140-W</v>
          </cell>
          <cell r="C939" t="str">
            <v>61 592</v>
          </cell>
          <cell r="D939" t="str">
            <v>AZBR1002401943</v>
          </cell>
          <cell r="E939" t="str">
            <v>BE Акрил</v>
          </cell>
          <cell r="F939" t="str">
            <v>BATHTUB</v>
          </cell>
          <cell r="G939" t="str">
            <v>(WP-LORENA*140-W) Ванна прямоуг.: LORENA 140x70, ультра белый, Сорт1</v>
          </cell>
        </row>
        <row r="940">
          <cell r="B940" t="str">
            <v>WP-LORENA*150-W</v>
          </cell>
          <cell r="C940" t="str">
            <v>61 595</v>
          </cell>
          <cell r="D940" t="str">
            <v>AZBR1002411943</v>
          </cell>
          <cell r="E940" t="str">
            <v>BE Акрил</v>
          </cell>
          <cell r="F940" t="str">
            <v>BATHTUB</v>
          </cell>
          <cell r="G940" t="str">
            <v>(WP-LORENA*150-W) Ванна прямоуг.: LORENA 150x70, ультра белый, Сорт1</v>
          </cell>
        </row>
        <row r="941">
          <cell r="B941" t="str">
            <v>WP-LORENA*160-W</v>
          </cell>
          <cell r="C941" t="str">
            <v>61 597</v>
          </cell>
          <cell r="D941" t="str">
            <v>AZBR1002421943</v>
          </cell>
          <cell r="E941" t="str">
            <v>BE Акрил</v>
          </cell>
          <cell r="F941" t="str">
            <v>BATHTUB</v>
          </cell>
          <cell r="G941" t="str">
            <v>(WP-LORENA*160-W) Ванна прямоуг.: LORENA 160x70, ультра белый, Сорт1</v>
          </cell>
        </row>
        <row r="942">
          <cell r="B942" t="str">
            <v>WP-LORENA*170-W</v>
          </cell>
          <cell r="C942" t="str">
            <v>61 599</v>
          </cell>
          <cell r="D942" t="str">
            <v>AZBR1002431331</v>
          </cell>
          <cell r="E942" t="str">
            <v>BE Акрил</v>
          </cell>
          <cell r="F942" t="str">
            <v>BATHTUB</v>
          </cell>
          <cell r="G942" t="str">
            <v>(WP-LORENA*170-W) Ванна прямоуг.: LORENA 170x70, ультра белый, Сорт1</v>
          </cell>
        </row>
        <row r="943">
          <cell r="B943" t="str">
            <v>WP-MITO_GREEN*150-W</v>
          </cell>
          <cell r="C943" t="str">
            <v>61 606</v>
          </cell>
          <cell r="D943" t="str">
            <v>AZBR1002573245</v>
          </cell>
          <cell r="E943" t="str">
            <v>BE Акрил</v>
          </cell>
          <cell r="F943" t="str">
            <v>BATHTUB</v>
          </cell>
          <cell r="G943" t="str">
            <v>(WP-MITO_GREEN*150-W) Ванна прямоуг.: MITO GREEN 150x70, ультра белый, Сорт1</v>
          </cell>
        </row>
        <row r="944">
          <cell r="B944" t="str">
            <v>WP-MITO_GREEN*170-W</v>
          </cell>
          <cell r="C944" t="str">
            <v>61 608</v>
          </cell>
          <cell r="D944" t="str">
            <v>AZBR1002583596</v>
          </cell>
          <cell r="E944" t="str">
            <v>BE Акрил</v>
          </cell>
          <cell r="F944" t="str">
            <v>BATHTUB</v>
          </cell>
          <cell r="G944" t="str">
            <v>(WP-MITO_GREEN*170-W) Ванна прямоуг.: MITO GREEN 170x70, ультра белый, Сорт1</v>
          </cell>
        </row>
        <row r="945">
          <cell r="B945" t="str">
            <v>WP-MITO_RED*150-W</v>
          </cell>
          <cell r="C945" t="str">
            <v>61 610</v>
          </cell>
          <cell r="D945" t="str">
            <v>AZBR1002593245</v>
          </cell>
          <cell r="E945" t="str">
            <v>BE Акрил</v>
          </cell>
          <cell r="F945" t="str">
            <v>BATHTUB</v>
          </cell>
          <cell r="G945" t="str">
            <v>(WP-MITO_RED*150-W) Ванна прямоуг.: MITO RED 150x70, ультра белый, Сорт1</v>
          </cell>
        </row>
        <row r="946">
          <cell r="B946" t="str">
            <v>WP-MITO_RED*160-W</v>
          </cell>
          <cell r="C946" t="str">
            <v>61 612</v>
          </cell>
          <cell r="D946" t="str">
            <v>AZBR1002603245</v>
          </cell>
          <cell r="E946" t="str">
            <v>BE Акрил</v>
          </cell>
          <cell r="F946" t="str">
            <v>BATHTUB</v>
          </cell>
          <cell r="G946" t="str">
            <v>(WP-MITO_RED*160-W) Ванна прямоуг.: MITO RED 160x70, ультра белый, Сорт1</v>
          </cell>
        </row>
        <row r="947">
          <cell r="B947" t="str">
            <v>WP-MITO_RED*170-W</v>
          </cell>
          <cell r="C947" t="str">
            <v>61 614</v>
          </cell>
          <cell r="D947" t="str">
            <v>AZBR1002613245</v>
          </cell>
          <cell r="E947" t="str">
            <v>BE Акрил</v>
          </cell>
          <cell r="F947" t="str">
            <v>BATHTUB</v>
          </cell>
          <cell r="G947" t="str">
            <v>(WP-MITO_RED*170-W) Ванна прямоуг.: MITO RED 170x70, ультра белый, Сорт1</v>
          </cell>
        </row>
        <row r="948">
          <cell r="B948" t="str">
            <v>WP-NIKE*150-W</v>
          </cell>
          <cell r="C948" t="str">
            <v>61 620</v>
          </cell>
          <cell r="D948" t="str">
            <v>AZBR1002501943</v>
          </cell>
          <cell r="E948" t="str">
            <v>BE Акрил</v>
          </cell>
          <cell r="F948" t="str">
            <v>BATHTUB</v>
          </cell>
          <cell r="G948" t="str">
            <v>(WP-NIKE*150-W) Ванна прямоуг.: NIKE 150x70, ультра белый, Сорт1</v>
          </cell>
        </row>
        <row r="949">
          <cell r="B949" t="str">
            <v>WP-NIKE*170-W</v>
          </cell>
          <cell r="C949" t="str">
            <v>61 623</v>
          </cell>
          <cell r="D949" t="str">
            <v>AZBR1002521943</v>
          </cell>
          <cell r="E949" t="str">
            <v>BE Акрил</v>
          </cell>
          <cell r="F949" t="str">
            <v>BATHTUB</v>
          </cell>
          <cell r="G949" t="str">
            <v>(WP-NIKE*170-W) Ванна прямоуг.: NIKE 170x70, ультра белый, Сорт1</v>
          </cell>
        </row>
        <row r="950">
          <cell r="B950" t="str">
            <v>WP-SANTANA*140-W</v>
          </cell>
          <cell r="C950" t="str">
            <v>61 625</v>
          </cell>
          <cell r="D950" t="str">
            <v>AZBR1002531943</v>
          </cell>
          <cell r="E950" t="str">
            <v>BE Акрил</v>
          </cell>
          <cell r="F950" t="str">
            <v>BATHTUB</v>
          </cell>
          <cell r="G950" t="str">
            <v>(WP-SANTANA*140-W) Ванна прямоуг.: SANTANA 140x70, ультра белый, Сорт1</v>
          </cell>
        </row>
        <row r="951">
          <cell r="B951" t="str">
            <v>WP-SANTANA*150-W</v>
          </cell>
          <cell r="C951" t="str">
            <v>61 627</v>
          </cell>
          <cell r="D951" t="str">
            <v>AZBR1002541943</v>
          </cell>
          <cell r="E951" t="str">
            <v>BE Акрил</v>
          </cell>
          <cell r="F951" t="str">
            <v>BATHTUB</v>
          </cell>
          <cell r="G951" t="str">
            <v>(WP-SANTANA*150-W) Ванна прямоуг.: SANTANA 150x70, ультра белый, Сорт1</v>
          </cell>
        </row>
        <row r="952">
          <cell r="B952" t="str">
            <v>WP-SANTANA*160-W</v>
          </cell>
          <cell r="C952" t="str">
            <v>61 630</v>
          </cell>
          <cell r="D952" t="str">
            <v>AZBR1002551943</v>
          </cell>
          <cell r="E952" t="str">
            <v>BE Акрил</v>
          </cell>
          <cell r="F952" t="str">
            <v>BATHTUB</v>
          </cell>
          <cell r="G952" t="str">
            <v>(WP-SANTANA*160-W) Ванна прямоуг.: SANTANA 160x70, ультра белый, Сорт1</v>
          </cell>
        </row>
        <row r="953">
          <cell r="B953" t="str">
            <v>WP-SANTANA*170-W</v>
          </cell>
          <cell r="C953" t="str">
            <v>61 632</v>
          </cell>
          <cell r="D953" t="str">
            <v>AZBR1002561943</v>
          </cell>
          <cell r="E953" t="str">
            <v>BE Акрил</v>
          </cell>
          <cell r="F953" t="str">
            <v>BATHTUB</v>
          </cell>
          <cell r="G953" t="str">
            <v>(WP-SANTANA*170-W) Ванна прямоуг.: SANTANA 170x70, ультра белый, Сорт1</v>
          </cell>
        </row>
        <row r="954">
          <cell r="B954" t="str">
            <v>WP-SMART*170-L-W</v>
          </cell>
          <cell r="C954" t="str">
            <v>61 685</v>
          </cell>
          <cell r="D954" t="str">
            <v>AZBR1001273024</v>
          </cell>
          <cell r="E954" t="str">
            <v>BE Акрил</v>
          </cell>
          <cell r="F954" t="str">
            <v>BATHTUB</v>
          </cell>
          <cell r="G954" t="str">
            <v>(WP-SMART*170-L-W) Ванна прямоуг.: SMART 170x80, левая,  ультра белый, Сорт1</v>
          </cell>
        </row>
        <row r="955">
          <cell r="B955" t="str">
            <v>WP-SMART*170-R-W</v>
          </cell>
          <cell r="C955" t="str">
            <v>61 686</v>
          </cell>
          <cell r="D955" t="str">
            <v>AZBR1001263024</v>
          </cell>
          <cell r="E955" t="str">
            <v>BE Акрил</v>
          </cell>
          <cell r="F955" t="str">
            <v>BATHTUB</v>
          </cell>
          <cell r="G955" t="str">
            <v>(WP-SMART*170-R-W) Ванна прямоуг.: SMART 170x80, правая, ультра белый, Сорт1</v>
          </cell>
        </row>
        <row r="956">
          <cell r="B956" t="str">
            <v>WP-VIRGO*150-W</v>
          </cell>
          <cell r="C956" t="str">
            <v>61 633</v>
          </cell>
          <cell r="D956" t="str">
            <v>AZBR1000993024</v>
          </cell>
          <cell r="E956" t="str">
            <v>BE Акрил</v>
          </cell>
          <cell r="F956" t="str">
            <v>BATHTUB</v>
          </cell>
          <cell r="G956" t="str">
            <v>(WP-VIRGO*150-W) Ванна прямоуг.: VIRGO 150x75, ультра белый, Сорт1</v>
          </cell>
        </row>
        <row r="957">
          <cell r="B957" t="str">
            <v>WP-VIRGO*170-W</v>
          </cell>
          <cell r="C957" t="str">
            <v>61 634</v>
          </cell>
          <cell r="D957" t="str">
            <v>AZBR1001013024</v>
          </cell>
          <cell r="E957" t="str">
            <v>BE Акрил</v>
          </cell>
          <cell r="F957" t="str">
            <v>BATHTUB</v>
          </cell>
          <cell r="G957" t="str">
            <v>(WP-VIRGO*170-W) Ванна прямоуг.: VIRGO 170x75, ультра белый, Сорт1</v>
          </cell>
        </row>
        <row r="958">
          <cell r="B958" t="str">
            <v>WP-VISTA*160</v>
          </cell>
          <cell r="C958" t="str">
            <v>61 635</v>
          </cell>
          <cell r="D958" t="str">
            <v>AZBR1000113258</v>
          </cell>
          <cell r="E958" t="str">
            <v>BE Акрил</v>
          </cell>
          <cell r="F958" t="str">
            <v>BATHTUB</v>
          </cell>
          <cell r="G958" t="str">
            <v>(WP-VISTA*160) Ванна прямоуг.: VISTA 160x70, белый, Сорт1</v>
          </cell>
        </row>
        <row r="959">
          <cell r="B959" t="str">
            <v>WP-ZEN*170-W</v>
          </cell>
          <cell r="C959" t="str">
            <v>61 688</v>
          </cell>
          <cell r="D959" t="str">
            <v>AZBR1001383024</v>
          </cell>
          <cell r="E959" t="str">
            <v>BE Акрил</v>
          </cell>
          <cell r="F959" t="str">
            <v>BATHTUB</v>
          </cell>
          <cell r="G959" t="str">
            <v>(WP-ZEN*170-W) Ванна прямоуг.: ZEN 170x85, ультра белый, Сорт1</v>
          </cell>
        </row>
        <row r="960">
          <cell r="B960" t="str">
            <v>ZP-REP-JOANNA*140n</v>
          </cell>
          <cell r="C960" t="str">
            <v>61 986</v>
          </cell>
          <cell r="D960" t="str">
            <v>AZAO1001535956</v>
          </cell>
          <cell r="E960" t="str">
            <v>BE Акрил</v>
          </cell>
          <cell r="F960" t="str">
            <v>ACRILIC ACCESSORIES</v>
          </cell>
          <cell r="G960" t="str">
            <v>(ZP-REP-JOANNA*140n) Запчасть: Комплектующие для рамы д/ванны: Joanna 140 NEW, Сорт1</v>
          </cell>
        </row>
        <row r="961">
          <cell r="B961" t="str">
            <v>ZP-REP-KALIOPE*170n</v>
          </cell>
          <cell r="C961" t="str">
            <v>61 988</v>
          </cell>
          <cell r="D961" t="str">
            <v>AZAO1001545956</v>
          </cell>
          <cell r="E961" t="str">
            <v>BE Акрил</v>
          </cell>
          <cell r="F961" t="str">
            <v>ACRILIC ACCESSORIES</v>
          </cell>
          <cell r="G961" t="str">
            <v>(ZP-REP-KALIOPE*170n) Запчасть: Комплектующие для рамы д/ванны: Kaliope 170 NEW, Сорт1</v>
          </cell>
        </row>
        <row r="962">
          <cell r="B962" t="str">
            <v>ZP-REP-NIKE*170n</v>
          </cell>
          <cell r="C962" t="str">
            <v>61 990</v>
          </cell>
          <cell r="D962" t="str">
            <v>AZAO1001585956</v>
          </cell>
          <cell r="E962" t="str">
            <v>BE Акрил</v>
          </cell>
          <cell r="F962" t="str">
            <v>ACRILIC ACCESSORIES</v>
          </cell>
          <cell r="G962" t="str">
            <v>(ZP-REP-NIKE*170n) Запчасть: Комплектующие для рамы д/ванны: Nike 170 NEW, Сорт1</v>
          </cell>
        </row>
        <row r="963">
          <cell r="B963" t="str">
            <v>ZP-REP-SANTANA*170n</v>
          </cell>
          <cell r="C963" t="str">
            <v>61 992</v>
          </cell>
          <cell r="D963" t="str">
            <v>AZAO1001515956</v>
          </cell>
          <cell r="E963" t="str">
            <v>BE Акрил</v>
          </cell>
          <cell r="F963" t="str">
            <v>ACRILIC ACCESSORIES</v>
          </cell>
          <cell r="G963" t="str">
            <v>(ZP-REP-SANTANA*170n) Запчасть: Комплектующие для рамы д/ванны: Santana 170 NEW, Сорт1</v>
          </cell>
        </row>
        <row r="964">
          <cell r="B964" t="str">
            <v>ZP-REP-VIRGO*170n</v>
          </cell>
          <cell r="C964" t="str">
            <v>61 993</v>
          </cell>
          <cell r="D964" t="str">
            <v>AZAO1001525956</v>
          </cell>
          <cell r="E964" t="str">
            <v>BE Акрил</v>
          </cell>
          <cell r="F964" t="str">
            <v>ACRILIC ACCESSORIES</v>
          </cell>
          <cell r="G964" t="str">
            <v>(ZP-REP-VIRGO*170n) Запчасть: Комплектующие для рамы д/ванны: Virgo 170 NEW, Сорт1</v>
          </cell>
        </row>
        <row r="965">
          <cell r="B965" t="str">
            <v>ZP-SEPW1000001</v>
          </cell>
          <cell r="C965" t="str">
            <v>61 995</v>
          </cell>
          <cell r="D965" t="str">
            <v>AZAO1000100084</v>
          </cell>
          <cell r="E965" t="str">
            <v>BE Акрил</v>
          </cell>
          <cell r="F965" t="str">
            <v>ACRILIC ACCESSORIES</v>
          </cell>
          <cell r="G965" t="str">
            <v>(ZP-SEPW1000001) Запчасть: Ножки для ванн, тип 01, Сорт1</v>
          </cell>
        </row>
        <row r="966">
          <cell r="B966" t="str">
            <v>ZP-SEPW1000004</v>
          </cell>
          <cell r="C966" t="str">
            <v>61 999</v>
          </cell>
          <cell r="D966" t="str">
            <v>AZAO1000130084</v>
          </cell>
          <cell r="E966" t="str">
            <v>BE Акрил</v>
          </cell>
          <cell r="F966" t="str">
            <v>ACRILIC ACCESSORIES</v>
          </cell>
          <cell r="G966" t="str">
            <v>(ZP-SEPW1000004) Запчасть: Ножки для ванн, тип 04, Сорт1</v>
          </cell>
        </row>
        <row r="967">
          <cell r="B967" t="str">
            <v>ZP-SEPW1000006</v>
          </cell>
          <cell r="C967" t="str">
            <v>62 000</v>
          </cell>
          <cell r="D967" t="str">
            <v>AZAO1000150084</v>
          </cell>
          <cell r="E967" t="str">
            <v>BE Акрил</v>
          </cell>
          <cell r="F967" t="str">
            <v>ACRILIC ACCESSORIES</v>
          </cell>
          <cell r="G967" t="str">
            <v>(ZP-SEPW1000006) Запчасть: Ножки для ванн, тип 06, Сорт1</v>
          </cell>
        </row>
        <row r="968">
          <cell r="B968" t="str">
            <v>ZP-SY1000004</v>
          </cell>
          <cell r="C968" t="str">
            <v>62 005</v>
          </cell>
          <cell r="D968" t="str">
            <v>AZAI1000043007</v>
          </cell>
          <cell r="E968" t="str">
            <v>BE Акрил</v>
          </cell>
          <cell r="F968" t="str">
            <v>ACRILIC ACCESSORIES</v>
          </cell>
          <cell r="G968" t="str">
            <v>(ZP-SY1000004) Запчасть: Сифон для ванны автоматический , Сорт1</v>
          </cell>
        </row>
        <row r="969">
          <cell r="B969" t="str">
            <v>K-RW-JOANNA*140n</v>
          </cell>
          <cell r="C969" t="str">
            <v>61 888</v>
          </cell>
          <cell r="D969" t="str">
            <v>AZAO1000853281</v>
          </cell>
          <cell r="E969" t="str">
            <v>BE Акрил</v>
          </cell>
          <cell r="F969" t="str">
            <v>ACRILIC ACCESSORIES</v>
          </cell>
          <cell r="G969" t="str">
            <v>(K-RW-JOANNA*140n) Рама д/ванны: Joanna 140 NEW метал. в комплекте со сборочным пакетом, Сорт1</v>
          </cell>
        </row>
        <row r="970">
          <cell r="B970" t="str">
            <v>K-RW-JOANNA*150n</v>
          </cell>
          <cell r="C970" t="str">
            <v>61 890</v>
          </cell>
          <cell r="D970" t="str">
            <v>AZAO1000863281</v>
          </cell>
          <cell r="E970" t="str">
            <v>BE Акрил</v>
          </cell>
          <cell r="F970" t="str">
            <v>ACRILIC ACCESSORIES</v>
          </cell>
          <cell r="G970" t="str">
            <v>(K-RW-JOANNA*150n) Рама д/ванны: Joanna 150 NEW метал. в комплекте со сборочным пакетом, Сорт1</v>
          </cell>
        </row>
        <row r="971">
          <cell r="B971" t="str">
            <v>K-RW-JOANNA*160n</v>
          </cell>
          <cell r="C971" t="str">
            <v>61 892</v>
          </cell>
          <cell r="D971" t="str">
            <v>AZAO1000873281</v>
          </cell>
          <cell r="E971" t="str">
            <v>BE Акрил</v>
          </cell>
          <cell r="F971" t="str">
            <v>ACRILIC ACCESSORIES</v>
          </cell>
          <cell r="G971" t="str">
            <v>(K-RW-JOANNA*160n) Рама д/ванны: Joanna 160 NEW метал. в комплекте со сборочным пакетом, Сорт1</v>
          </cell>
        </row>
        <row r="972">
          <cell r="B972" t="str">
            <v>K-RW-KALIOPE*153n</v>
          </cell>
          <cell r="C972" t="str">
            <v>61 894</v>
          </cell>
          <cell r="D972" t="str">
            <v>AZAO1000883281</v>
          </cell>
          <cell r="E972" t="str">
            <v>BE Акрил</v>
          </cell>
          <cell r="F972" t="str">
            <v>ACRILIC ACCESSORIES</v>
          </cell>
          <cell r="G972" t="str">
            <v>(K-RW-KALIOPE*153n) Рама д/ванны: Kaliope 153 NEW метал. в комплекте со сборочным пакетом, Сорт1</v>
          </cell>
        </row>
        <row r="973">
          <cell r="B973" t="str">
            <v>K-RW-KALIOPE*170n</v>
          </cell>
          <cell r="C973" t="str">
            <v>61 895</v>
          </cell>
          <cell r="D973" t="str">
            <v>AZAO1001271768</v>
          </cell>
          <cell r="E973" t="str">
            <v>BE Акрил</v>
          </cell>
          <cell r="F973" t="str">
            <v>ACRILIC ACCESSORIES</v>
          </cell>
          <cell r="G973" t="str">
            <v>(K-RW-KALIOPE*170n) Рама д/ванны: Kaliope 170 NEW метал. в комплекте со сборочным пакетом, Сорт1</v>
          </cell>
        </row>
        <row r="974">
          <cell r="B974" t="str">
            <v>K-RW-LORENA*140n</v>
          </cell>
          <cell r="C974" t="str">
            <v>61 904</v>
          </cell>
          <cell r="D974" t="str">
            <v>AZAO1001291768</v>
          </cell>
          <cell r="E974" t="str">
            <v>BE Акрил</v>
          </cell>
          <cell r="F974" t="str">
            <v>ACRILIC ACCESSORIES</v>
          </cell>
          <cell r="G974" t="str">
            <v>(K-RW-LORENA*140n) Рама д/ванны: Lorena 140 NEW метал. в комплекте со сборочным пакетом, Сорт1</v>
          </cell>
        </row>
        <row r="975">
          <cell r="B975" t="str">
            <v>K-RW-LORENA*150n</v>
          </cell>
          <cell r="C975" t="str">
            <v>61 907</v>
          </cell>
          <cell r="D975" t="str">
            <v>AZAO1001301768</v>
          </cell>
          <cell r="E975" t="str">
            <v>BE Акрил</v>
          </cell>
          <cell r="F975" t="str">
            <v>ACRILIC ACCESSORIES</v>
          </cell>
          <cell r="G975" t="str">
            <v>(K-RW-LORENA*150n) Рама д/ванны: Lorena 150 NEW метал. в комплекте со сборочным пакетом, Сорт1</v>
          </cell>
        </row>
        <row r="976">
          <cell r="B976" t="str">
            <v>K-RW-LORENA*160n</v>
          </cell>
          <cell r="C976" t="str">
            <v>61 908</v>
          </cell>
          <cell r="D976" t="str">
            <v>AZAO1001311768</v>
          </cell>
          <cell r="E976" t="str">
            <v>BE Акрил</v>
          </cell>
          <cell r="F976" t="str">
            <v>ACRILIC ACCESSORIES</v>
          </cell>
          <cell r="G976" t="str">
            <v>(K-RW-LORENA*160n) Рама д/ванны: Lorena 160 NEW метал. в комплекте со сборочным пакетом, Сорт1</v>
          </cell>
        </row>
        <row r="977">
          <cell r="B977" t="str">
            <v>K-RW-LORENA*170n</v>
          </cell>
          <cell r="C977" t="str">
            <v>61 909</v>
          </cell>
          <cell r="D977" t="str">
            <v>AZAO1001321768</v>
          </cell>
          <cell r="E977" t="str">
            <v>BE Акрил</v>
          </cell>
          <cell r="F977" t="str">
            <v>ACRILIC ACCESSORIES</v>
          </cell>
          <cell r="G977" t="str">
            <v>(K-RW-LORENA*170n) Рама д/ванны: Lorena 170 NEW метал. в комплекте со сборочным пакетом, Сорт1</v>
          </cell>
        </row>
        <row r="978">
          <cell r="B978" t="str">
            <v>K-RW-MITO RED*150n</v>
          </cell>
          <cell r="C978" t="str">
            <v>61 915</v>
          </cell>
          <cell r="D978" t="str">
            <v>AZAO1001331768</v>
          </cell>
          <cell r="E978" t="str">
            <v>BE Акрил</v>
          </cell>
          <cell r="F978" t="str">
            <v>ACRILIC ACCESSORIES</v>
          </cell>
          <cell r="G978" t="str">
            <v>(K-RW-MITO RED*150n) Рама д/ванны: Mito Red 150 NEW метал. в комплекте со сборочным пакетом, Сорт1</v>
          </cell>
        </row>
        <row r="979">
          <cell r="B979" t="str">
            <v>K-RW-MITO RED*160n</v>
          </cell>
          <cell r="C979" t="str">
            <v>61 916</v>
          </cell>
          <cell r="D979" t="str">
            <v>AZAO1001341768</v>
          </cell>
          <cell r="E979" t="str">
            <v>BE Акрил</v>
          </cell>
          <cell r="F979" t="str">
            <v>ACRILIC ACCESSORIES</v>
          </cell>
          <cell r="G979" t="str">
            <v>(K-RW-MITO RED*160n) Рама д/ванны: Mito Red 160 NEW метал. в комплекте со сборочным пакетом, Сорт1</v>
          </cell>
        </row>
        <row r="980">
          <cell r="B980" t="str">
            <v>K-RW-MITO RED*170n</v>
          </cell>
          <cell r="C980" t="str">
            <v>61 917</v>
          </cell>
          <cell r="D980" t="str">
            <v>AZAO1001351768</v>
          </cell>
          <cell r="E980" t="str">
            <v>BE Акрил</v>
          </cell>
          <cell r="F980" t="str">
            <v>ACRILIC ACCESSORIES</v>
          </cell>
          <cell r="G980" t="str">
            <v>(K-RW-MITO RED*170n) Рама д/ванны: Mito Red 170 NEW метал. в комплекте со сборочным пакетом, Сорт1</v>
          </cell>
        </row>
        <row r="981">
          <cell r="B981" t="str">
            <v>K-RW-MITO*170n</v>
          </cell>
          <cell r="C981" t="str">
            <v>61 920</v>
          </cell>
          <cell r="D981" t="str">
            <v>AZAO1001053926</v>
          </cell>
          <cell r="E981" t="str">
            <v>BE Акрил</v>
          </cell>
          <cell r="F981" t="str">
            <v>ACRILIC ACCESSORIES</v>
          </cell>
          <cell r="G981" t="str">
            <v>(K-RW-MITO*170n) Рама д/ванны: Mito Green 170 NEW метал. в комплекте со сборочным пакетом, Сорт1</v>
          </cell>
        </row>
        <row r="982">
          <cell r="B982" t="str">
            <v>K-RW-NIKE*150n</v>
          </cell>
          <cell r="C982" t="str">
            <v>61 928</v>
          </cell>
          <cell r="D982" t="str">
            <v>AZAO1000993281</v>
          </cell>
          <cell r="E982" t="str">
            <v>BE Акрил</v>
          </cell>
          <cell r="F982" t="str">
            <v>ACRILIC ACCESSORIES</v>
          </cell>
          <cell r="G982" t="str">
            <v>(K-RW-NIKE*150n) Рама д/ванны: Nike 150 NEW метал. в комплекте со сборочным пакетом, Сорт1</v>
          </cell>
        </row>
        <row r="983">
          <cell r="B983" t="str">
            <v>K-RW-NIKE*170n</v>
          </cell>
          <cell r="C983" t="str">
            <v>61 932</v>
          </cell>
          <cell r="D983" t="str">
            <v>AZAO1001013281</v>
          </cell>
          <cell r="E983" t="str">
            <v>BE Акрил</v>
          </cell>
          <cell r="F983" t="str">
            <v>ACRILIC ACCESSORIES</v>
          </cell>
          <cell r="G983" t="str">
            <v>(K-RW-NIKE*170n) Рама д/ванны: Nike 170 NEW метал. в комплекте со сборочным пакетом, Сорт1</v>
          </cell>
        </row>
        <row r="984">
          <cell r="B984" t="str">
            <v>K-RW-SANTANA*140n</v>
          </cell>
          <cell r="C984" t="str">
            <v>61 934</v>
          </cell>
          <cell r="D984" t="str">
            <v>AZAO1001023281</v>
          </cell>
          <cell r="E984" t="str">
            <v>BE Акрил</v>
          </cell>
          <cell r="F984" t="str">
            <v>ACRILIC ACCESSORIES</v>
          </cell>
          <cell r="G984" t="str">
            <v>(K-RW-SANTANA*140n) Рама д/ванны: Santana 140 NEW метал. в комплекте со сборочным пакетом, Сорт1</v>
          </cell>
        </row>
        <row r="985">
          <cell r="B985" t="str">
            <v>K-RW-SANTANA*150n</v>
          </cell>
          <cell r="C985" t="str">
            <v>61 936</v>
          </cell>
          <cell r="D985" t="str">
            <v>AZAO1001033281</v>
          </cell>
          <cell r="E985" t="str">
            <v>BE Акрил</v>
          </cell>
          <cell r="F985" t="str">
            <v>ACRILIC ACCESSORIES</v>
          </cell>
          <cell r="G985" t="str">
            <v>(K-RW-SANTANA*150n) Рама д/ванны: Santana 150 NEW метал. в комплекте со сборочным пакетом, Сорт1</v>
          </cell>
        </row>
        <row r="986">
          <cell r="B986" t="str">
            <v>K-RW-SANTANA*160n</v>
          </cell>
          <cell r="C986" t="str">
            <v>61 938</v>
          </cell>
          <cell r="D986" t="str">
            <v>AZAO1001043281</v>
          </cell>
          <cell r="E986" t="str">
            <v>BE Акрил</v>
          </cell>
          <cell r="F986" t="str">
            <v>ACRILIC ACCESSORIES</v>
          </cell>
          <cell r="G986" t="str">
            <v>(K-RW-SANTANA*160n) Рама д/ванны: Santana 160 NEW метал. в комплекте со сборочным пакетом, Сорт1</v>
          </cell>
        </row>
        <row r="987">
          <cell r="B987" t="str">
            <v>K-RW-SANTANA*170n</v>
          </cell>
          <cell r="C987" t="str">
            <v>61 940</v>
          </cell>
          <cell r="D987" t="str">
            <v>AZAO1001053281</v>
          </cell>
          <cell r="E987" t="str">
            <v>BE Акрил</v>
          </cell>
          <cell r="F987" t="str">
            <v>ACRILIC ACCESSORIES</v>
          </cell>
          <cell r="G987" t="str">
            <v>(K-RW-SANTANA*170n) Рама д/ванны: Santana 170 NEW метал. в комплекте со сборочным пакетом, Сорт1</v>
          </cell>
        </row>
        <row r="988">
          <cell r="B988" t="str">
            <v>K-RW-SMART*170n</v>
          </cell>
          <cell r="C988" t="str">
            <v>61 952</v>
          </cell>
          <cell r="D988" t="str">
            <v>AZAO1001113281</v>
          </cell>
          <cell r="E988" t="str">
            <v>BE Акрил</v>
          </cell>
          <cell r="F988" t="str">
            <v>ACRILIC ACCESSORIES</v>
          </cell>
          <cell r="G988" t="str">
            <v>(K-RW-SMART*170n) Рама д/ванны: SMART 170 NEW метал. в комплекте со сборочным пакетом, Сорт1</v>
          </cell>
        </row>
        <row r="989">
          <cell r="B989" t="str">
            <v>K-RW-UNIVERSAL*140-150</v>
          </cell>
          <cell r="C989" t="str">
            <v>61 953</v>
          </cell>
          <cell r="D989" t="str">
            <v>AZAO1001423926</v>
          </cell>
          <cell r="E989" t="str">
            <v>BE Акрил</v>
          </cell>
          <cell r="F989" t="str">
            <v>ACRILIC ACCESSORIES</v>
          </cell>
          <cell r="G989" t="str">
            <v>(K-RW-UNIVERSAL*140-150) Рама д/ванны: универсальная 140-150, метал. в комплекте со сборочным пакетом, Сорт1</v>
          </cell>
        </row>
        <row r="990">
          <cell r="B990" t="str">
            <v>K-RW-UNIVERSAL*160-170</v>
          </cell>
          <cell r="C990" t="str">
            <v>61 954</v>
          </cell>
          <cell r="D990" t="str">
            <v>AZAO1001433926</v>
          </cell>
          <cell r="E990" t="str">
            <v>BE Акрил</v>
          </cell>
          <cell r="F990" t="str">
            <v>ACRILIC ACCESSORIES</v>
          </cell>
          <cell r="G990" t="str">
            <v>(K-RW-UNIVERSAL*160-170) Рама д/ванны: универсальная 160-170, метал. в комплекте со сборочным пакетом, Сорт1</v>
          </cell>
        </row>
        <row r="991">
          <cell r="B991" t="str">
            <v>K-RW-VIRGO*150n</v>
          </cell>
          <cell r="C991" t="str">
            <v>61 963</v>
          </cell>
          <cell r="D991" t="str">
            <v>AZAO1001143281</v>
          </cell>
          <cell r="E991" t="str">
            <v>BE Акрил</v>
          </cell>
          <cell r="F991" t="str">
            <v>ACRILIC ACCESSORIES</v>
          </cell>
          <cell r="G991" t="str">
            <v>(K-RW-VIRGO*150n) Рама д/ванны: Virgo 150 NEW метал. в комплекте со сборочным пакетом, Сорт1</v>
          </cell>
        </row>
        <row r="992">
          <cell r="B992" t="str">
            <v>K-RW-VIRGO*170n</v>
          </cell>
          <cell r="C992" t="str">
            <v>61 968</v>
          </cell>
          <cell r="D992" t="str">
            <v>AZAO1001163281</v>
          </cell>
          <cell r="E992" t="str">
            <v>BE Акрил</v>
          </cell>
          <cell r="F992" t="str">
            <v>ACRILIC ACCESSORIES</v>
          </cell>
          <cell r="G992" t="str">
            <v>(K-RW-VIRGO*170n) Рама д/ванны: Virgo 170 NEW метал. в комплекте со сборочным пакетом, Сорт1</v>
          </cell>
        </row>
        <row r="993">
          <cell r="B993" t="str">
            <v>K-RW-VIRGO*180n</v>
          </cell>
          <cell r="C993" t="str">
            <v>61 970</v>
          </cell>
          <cell r="D993" t="str">
            <v>AZAO1001173281</v>
          </cell>
          <cell r="E993" t="str">
            <v>BE Акрил</v>
          </cell>
          <cell r="F993" t="str">
            <v>ACRILIC ACCESSORIES</v>
          </cell>
          <cell r="G993" t="str">
            <v>(K-RW-VIRGO*180n) Рама д/ванны: Virgo 180 NEW метал. в комплекте со сборочным пакетом, Сорт1</v>
          </cell>
        </row>
        <row r="994">
          <cell r="B994" t="str">
            <v>K-RW-ZEN*170n</v>
          </cell>
          <cell r="C994" t="str">
            <v>61 978</v>
          </cell>
          <cell r="D994" t="str">
            <v>AZAO1001213281</v>
          </cell>
          <cell r="E994" t="str">
            <v>BE Акрил</v>
          </cell>
          <cell r="F994" t="str">
            <v>ACRILIC ACCESSORIES</v>
          </cell>
          <cell r="G994" t="str">
            <v>(K-RW-ZEN*170n) Рама д/ванны: ZEN 170 NEW метал. в комплекте со сборочным пакетом, Сорт1</v>
          </cell>
        </row>
        <row r="995">
          <cell r="B995" t="str">
            <v>K-RW-ZEN*180n</v>
          </cell>
          <cell r="C995" t="str">
            <v>61 980</v>
          </cell>
          <cell r="D995" t="str">
            <v>AZAO1001223281</v>
          </cell>
          <cell r="E995" t="str">
            <v>BE Акрил</v>
          </cell>
          <cell r="F995" t="str">
            <v>ACRILIC ACCESSORIES</v>
          </cell>
          <cell r="G995" t="str">
            <v>(K-RW-ZEN*180n) Рама д/ванны: ZEN 180 NEW метал. в комплекте со сборочным пакетом, Сорт1</v>
          </cell>
        </row>
        <row r="996">
          <cell r="B996" t="str">
            <v>ZP-REP-JOANNA*140n</v>
          </cell>
          <cell r="C996" t="str">
            <v>61 986</v>
          </cell>
          <cell r="D996" t="str">
            <v>AZAO1001535956</v>
          </cell>
          <cell r="E996" t="str">
            <v>BE Акрил</v>
          </cell>
          <cell r="F996" t="str">
            <v>ACRILIC ACCESSORIES</v>
          </cell>
          <cell r="G996" t="str">
            <v>(ZP-REP-JOANNA*140n) Запчасть: Комплектующие для рамы д/ванны: Joanna 140 NEW, Сорт1</v>
          </cell>
        </row>
        <row r="997">
          <cell r="B997" t="str">
            <v>ZP-REP-KALIOPE*170n</v>
          </cell>
          <cell r="C997" t="str">
            <v>61 988</v>
          </cell>
          <cell r="D997" t="str">
            <v>AZAO1001545956</v>
          </cell>
          <cell r="E997" t="str">
            <v>BE Акрил</v>
          </cell>
          <cell r="F997" t="str">
            <v>ACRILIC ACCESSORIES</v>
          </cell>
          <cell r="G997" t="str">
            <v>(ZP-REP-KALIOPE*170n) Запчасть: Комплектующие для рамы д/ванны: Kaliope 170 NEW, Сорт1</v>
          </cell>
        </row>
        <row r="998">
          <cell r="B998" t="str">
            <v>ZP-REP-NIKE*170n</v>
          </cell>
          <cell r="C998" t="str">
            <v>61 990</v>
          </cell>
          <cell r="D998" t="str">
            <v>AZAO1001585956</v>
          </cell>
          <cell r="E998" t="str">
            <v>BE Акрил</v>
          </cell>
          <cell r="F998" t="str">
            <v>ACRILIC ACCESSORIES</v>
          </cell>
          <cell r="G998" t="str">
            <v>(ZP-REP-NIKE*170n) Запчасть: Комплектующие для рамы д/ванны: Nike 170 NEW, Сорт1</v>
          </cell>
        </row>
        <row r="999">
          <cell r="B999" t="str">
            <v>ZP-REP-SANTANA*170n</v>
          </cell>
          <cell r="C999" t="str">
            <v>61 992</v>
          </cell>
          <cell r="D999" t="str">
            <v>AZAO1001515956</v>
          </cell>
          <cell r="E999" t="str">
            <v>BE Акрил</v>
          </cell>
          <cell r="F999" t="str">
            <v>ACRILIC ACCESSORIES</v>
          </cell>
          <cell r="G999" t="str">
            <v>(ZP-REP-SANTANA*170n) Запчасть: Комплектующие для рамы д/ванны: Santana 170 NEW, Сорт1</v>
          </cell>
        </row>
        <row r="1000">
          <cell r="B1000" t="str">
            <v>ZP-REP-VIRGO*170n</v>
          </cell>
          <cell r="C1000" t="str">
            <v>61 993</v>
          </cell>
          <cell r="D1000" t="str">
            <v>AZAO1001525956</v>
          </cell>
          <cell r="E1000" t="str">
            <v>BE Акрил</v>
          </cell>
          <cell r="F1000" t="str">
            <v>ACRILIC ACCESSORIES</v>
          </cell>
          <cell r="G1000" t="str">
            <v>(ZP-REP-VIRGO*170n) Запчасть: Комплектующие для рамы д/ванны: Virgo 170 NEW, Сорт1</v>
          </cell>
        </row>
        <row r="1001">
          <cell r="B1001" t="str">
            <v>P-WP-VIRGO*190NL</v>
          </cell>
          <cell r="C1001" t="str">
            <v>62 966</v>
          </cell>
          <cell r="D1001" t="str">
            <v>AZBR1003297597</v>
          </cell>
          <cell r="E1001" t="str">
            <v>BE Акрил</v>
          </cell>
          <cell r="F1001" t="str">
            <v>BATHTUB</v>
          </cell>
          <cell r="G1001" t="str">
            <v>Ванна прямоугольная VIRGO 190x90 белый</v>
          </cell>
        </row>
        <row r="1002">
          <cell r="B1002" t="str">
            <v>P-WP-ZEN*190NL</v>
          </cell>
          <cell r="C1002" t="str">
            <v>62 965</v>
          </cell>
          <cell r="D1002" t="str">
            <v>AZBR1003317597</v>
          </cell>
          <cell r="E1002" t="str">
            <v>BE Акрил</v>
          </cell>
          <cell r="F1002" t="str">
            <v>BATHTUB</v>
          </cell>
          <cell r="G1002" t="str">
            <v>Ванна прямоугольная ZEN 190x90 белый</v>
          </cell>
        </row>
        <row r="1003">
          <cell r="B1003" t="str">
            <v>S-MZ-CARINA-XL-COn-S-DL-w</v>
          </cell>
          <cell r="C1003" t="str">
            <v>62 955</v>
          </cell>
          <cell r="D1003" t="str">
            <v>CCHZ1002164161</v>
          </cell>
          <cell r="E1003" t="str">
            <v>3D</v>
          </cell>
          <cell r="F1003" t="str">
            <v>WALL HUNG BOWL</v>
          </cell>
          <cell r="G1003" t="str">
            <v>(S-MZ-CARINA-XL-COn-S-DL-w) Унитаз подвесной: CARINA XL NEW CLEAN ON с кр.дюропл. slim lift., белый, Сорт1</v>
          </cell>
        </row>
        <row r="1004">
          <cell r="B1004" t="str">
            <v>S-MZ-CARINA-XL-COn-DL-w</v>
          </cell>
          <cell r="C1004" t="str">
            <v>62 954</v>
          </cell>
          <cell r="D1004" t="str">
            <v>CCHZ1002174161</v>
          </cell>
          <cell r="E1004" t="str">
            <v>3D</v>
          </cell>
          <cell r="F1004" t="str">
            <v>WALL HUNG BOWL</v>
          </cell>
          <cell r="G1004" t="str">
            <v>(S-MZ-CARINA-XL-COn-DL-w) Унитаз подвесной: CARINA XL NEW CLEAN ON с кр.дюропл.lifting., белый, Сорт1</v>
          </cell>
        </row>
        <row r="1005">
          <cell r="B1005" t="str">
            <v>S-MZ-CARINA-XL-COn-w</v>
          </cell>
          <cell r="C1005" t="str">
            <v>62 956</v>
          </cell>
          <cell r="D1005" t="str">
            <v>CCHZ1002154161</v>
          </cell>
          <cell r="E1005" t="str">
            <v>3D</v>
          </cell>
          <cell r="F1005" t="str">
            <v>WALL HUNG BOWL</v>
          </cell>
          <cell r="G1005" t="str">
            <v>(S-MZ-CARINA-XL-COn-w) Унитаз подвесной: CARINA XL NEW CLEAN ON, белый, Сорт1</v>
          </cell>
        </row>
        <row r="1006">
          <cell r="B1006" t="str">
            <v>S-KO-JUS031-3/6-PL- nl-w</v>
          </cell>
          <cell r="C1006" t="str">
            <v>62 990</v>
          </cell>
          <cell r="D1006" t="str">
            <v>CCKZ1014955952</v>
          </cell>
          <cell r="E1006" t="str">
            <v>3D</v>
          </cell>
          <cell r="F1006" t="str">
            <v>COMPACT</v>
          </cell>
          <cell r="G1006" t="str">
            <v>(S-KO-JUS031-3/6-PL- nl-w) Компакт: JUST 031, 3/6 с кр.термопл. Lifting, без лого, белый, Сорт1</v>
          </cell>
        </row>
        <row r="1007">
          <cell r="B1007" t="str">
            <v>S-KO-KRI011-3/6-DL-nl-w</v>
          </cell>
          <cell r="C1007" t="str">
            <v>62 991</v>
          </cell>
          <cell r="D1007" t="str">
            <v>CCKZ1014975952</v>
          </cell>
          <cell r="E1007" t="str">
            <v>3D</v>
          </cell>
          <cell r="F1007" t="str">
            <v>COMPACT</v>
          </cell>
          <cell r="G1007" t="str">
            <v>(S-KO-KRI011-3/6-DL-nl-w) Компакт: KRISTAL 011 3/6 с кр.дюропл., lift, easy-off, без лого, белый, Сорт1</v>
          </cell>
        </row>
        <row r="1008">
          <cell r="B1008" t="str">
            <v>S-KO-SFU011-3/5-COn-S-DL-nl-w</v>
          </cell>
          <cell r="C1008" t="str">
            <v>62 992</v>
          </cell>
          <cell r="D1008" t="str">
            <v>CCKZ1014965952</v>
          </cell>
          <cell r="E1008" t="str">
            <v>3D</v>
          </cell>
          <cell r="F1008" t="str">
            <v>COMPACT</v>
          </cell>
          <cell r="G1008" t="str">
            <v>(S-KO-SFU011-3/5-COn-S-DL-nl-w) Компакт: STREET FUSION NEW CLEAN ON 011 3/5, с кр.дюропл. slim, lifting, easy-off, без лого, белый, Сорт1</v>
          </cell>
        </row>
        <row r="1009">
          <cell r="B1009" t="str">
            <v>S-MZ-CITY-COn-S-DL-nl-w</v>
          </cell>
          <cell r="C1009" t="str">
            <v>62 993</v>
          </cell>
          <cell r="D1009" t="str">
            <v>CCHZ1002226351</v>
          </cell>
          <cell r="E1009" t="str">
            <v>3D</v>
          </cell>
          <cell r="F1009" t="str">
            <v>WALL HUNG BOWL</v>
          </cell>
          <cell r="G1009" t="str">
            <v>(S-MZ-CITY-COn-S-DL-nl-w) Унитаз подвесной: CITY NEW CLEAN ON с кр.дюр.slim, lift, e-off, без лого, белый, Сорт1</v>
          </cell>
        </row>
        <row r="1010">
          <cell r="B1010" t="str">
            <v>S-MZ-NATURE-COn-DL-nl-w</v>
          </cell>
          <cell r="C1010" t="str">
            <v>62 994</v>
          </cell>
          <cell r="D1010" t="str">
            <v>CCHZ1002216351</v>
          </cell>
          <cell r="E1010" t="str">
            <v>3D</v>
          </cell>
          <cell r="F1010" t="str">
            <v>WALL HUNG BOWL</v>
          </cell>
          <cell r="G1010" t="str">
            <v>(S-MZ-NATURE-COn-DL-nl-w) Унитаз подвесной: NATURE NEW CLEAN ON с кр.дюр. lift, easy-off, без лого, белый, Сорт1</v>
          </cell>
        </row>
        <row r="1011">
          <cell r="B1011" t="str">
            <v>S-UM-COM70/1-nl-w</v>
          </cell>
          <cell r="C1011" t="str">
            <v>63 001</v>
          </cell>
          <cell r="D1011" t="str">
            <v>CCWF1008436400</v>
          </cell>
          <cell r="E1011" t="str">
            <v>3D</v>
          </cell>
          <cell r="F1011" t="str">
            <v>WASHBASIN</v>
          </cell>
          <cell r="G1011" t="str">
            <v>(S-UM-COM70/1-nl-w) Раковина встраиваемая: COMO 70 1 отв., без лого, белый, Сорт1</v>
          </cell>
        </row>
        <row r="1012">
          <cell r="B1012" t="str">
            <v>P-WA-KALIOPE*170-LNL</v>
          </cell>
          <cell r="C1012" t="str">
            <v>61 433</v>
          </cell>
          <cell r="D1012" t="str">
            <v>AZBA1001220590</v>
          </cell>
          <cell r="E1012" t="str">
            <v>BE Акрил</v>
          </cell>
          <cell r="F1012" t="str">
            <v>BATHTUB</v>
          </cell>
          <cell r="G1012" t="str">
            <v>Ванна асимметричная KALIOPE 170x110 левая белый</v>
          </cell>
        </row>
        <row r="1013">
          <cell r="B1013" t="str">
            <v>P-WP-ZEN*170NL</v>
          </cell>
          <cell r="C1013" t="str">
            <v>61 552</v>
          </cell>
          <cell r="D1013" t="str">
            <v>AZBR1001381574</v>
          </cell>
          <cell r="E1013" t="str">
            <v>BE Акрил</v>
          </cell>
          <cell r="F1013" t="str">
            <v>BATHTUB</v>
          </cell>
          <cell r="G1013" t="str">
            <v>Ванна прямоугольная ZEN 170x85 белый</v>
          </cell>
        </row>
        <row r="1014">
          <cell r="B1014" t="str">
            <v>P-PA-VIRGO*190</v>
          </cell>
          <cell r="D1014" t="str">
            <v>AZCB1001873250</v>
          </cell>
          <cell r="E1014" t="str">
            <v>BE Акрил</v>
          </cell>
          <cell r="F1014" t="str">
            <v>CASING</v>
          </cell>
          <cell r="G1014" t="str">
            <v>BATHTUB CASING VIRGO/ZEN 190 FRONT CW</v>
          </cell>
        </row>
        <row r="1015">
          <cell r="B1015" t="str">
            <v>P-PB-VIRGO*90</v>
          </cell>
          <cell r="D1015" t="str">
            <v>AZCB1001883250</v>
          </cell>
          <cell r="E1015" t="str">
            <v>BE Акрил</v>
          </cell>
          <cell r="F1015" t="str">
            <v>CASING</v>
          </cell>
          <cell r="G1015" t="str">
            <v>BATHTUB CASING VIRGO/ZEN 190 SIDE CW</v>
          </cell>
        </row>
        <row r="1016">
          <cell r="B1016">
            <v>63014</v>
          </cell>
          <cell r="C1016">
            <v>63014</v>
          </cell>
          <cell r="D1016" t="str">
            <v>FZZW1011625981</v>
          </cell>
          <cell r="E1016" t="str">
            <v>ВЕ Мебель</v>
          </cell>
          <cell r="F1016" t="str">
            <v>CABINET FOR WASH-BASIN</v>
          </cell>
          <cell r="G1016" t="str">
            <v>Тумба под раковину напольная BOTANIQUE 80 для CREA 50 зелёный</v>
          </cell>
        </row>
        <row r="1017">
          <cell r="B1017">
            <v>63012</v>
          </cell>
          <cell r="C1017">
            <v>63012</v>
          </cell>
          <cell r="D1017" t="str">
            <v>FZZW1011605981</v>
          </cell>
          <cell r="E1017" t="str">
            <v>ВЕ Мебель</v>
          </cell>
          <cell r="F1017" t="str">
            <v>CABINET FOR WASH-BASIN</v>
          </cell>
          <cell r="G1017" t="str">
            <v>Тумба под раковину напольная BOSQUET 80 для CREA 50 дуб</v>
          </cell>
        </row>
        <row r="1018">
          <cell r="B1018">
            <v>63015</v>
          </cell>
          <cell r="C1018">
            <v>63015</v>
          </cell>
          <cell r="D1018" t="str">
            <v>FZZW1011635981</v>
          </cell>
          <cell r="E1018" t="str">
            <v>ВЕ Мебель</v>
          </cell>
          <cell r="F1018" t="str">
            <v>CABINET FOR WASH-BASIN</v>
          </cell>
          <cell r="G1018" t="str">
            <v>Тумба под раковину напольная BOTANIQUE 100 для CREA 50 зелёный</v>
          </cell>
        </row>
        <row r="1019">
          <cell r="B1019">
            <v>63013</v>
          </cell>
          <cell r="C1019">
            <v>63013</v>
          </cell>
          <cell r="D1019" t="str">
            <v>FZZW1011615981</v>
          </cell>
          <cell r="E1019" t="str">
            <v>ВЕ Мебель</v>
          </cell>
          <cell r="F1019" t="str">
            <v>CABINET FOR WASH-BASIN</v>
          </cell>
          <cell r="G1019" t="str">
            <v>Тумба под раковину напольная BOSQUET 100 для CREA 50 дуб</v>
          </cell>
        </row>
        <row r="1020">
          <cell r="B1020">
            <v>63016</v>
          </cell>
          <cell r="C1020">
            <v>63016</v>
          </cell>
          <cell r="D1020" t="str">
            <v>FZZP1001926278</v>
          </cell>
          <cell r="E1020" t="str">
            <v>ВЕ Мебель</v>
          </cell>
          <cell r="F1020" t="str">
            <v>PILLAR</v>
          </cell>
          <cell r="G1020" t="str">
            <v>Пенал напольный BOTANIQUE 30 универсальный зелёный</v>
          </cell>
        </row>
        <row r="1021">
          <cell r="B1021">
            <v>63014</v>
          </cell>
          <cell r="C1021">
            <v>63014</v>
          </cell>
          <cell r="D1021" t="str">
            <v>FZZW1011625981</v>
          </cell>
          <cell r="E1021" t="str">
            <v>ВЕ Мебель</v>
          </cell>
          <cell r="F1021" t="str">
            <v>CABINET FOR WASH-BASIN</v>
          </cell>
          <cell r="G1021" t="str">
            <v>Тумба под раковину напольная BOTANIQUE 80 для CREA 50 зелёный</v>
          </cell>
        </row>
        <row r="1022">
          <cell r="B1022">
            <v>63012</v>
          </cell>
          <cell r="C1022">
            <v>63012</v>
          </cell>
          <cell r="D1022" t="str">
            <v>FZZW1011605981</v>
          </cell>
          <cell r="E1022" t="str">
            <v>ВЕ Мебель</v>
          </cell>
          <cell r="F1022" t="str">
            <v>CABINET FOR WASH-BASIN</v>
          </cell>
          <cell r="G1022" t="str">
            <v>Тумба под раковину напольная BOSQUET 80 для CREA 50 дуб</v>
          </cell>
        </row>
        <row r="1023">
          <cell r="B1023">
            <v>63015</v>
          </cell>
          <cell r="C1023">
            <v>63015</v>
          </cell>
          <cell r="D1023" t="str">
            <v>FZZW1011635981</v>
          </cell>
          <cell r="E1023" t="str">
            <v>ВЕ Мебель</v>
          </cell>
          <cell r="F1023" t="str">
            <v>CABINET FOR WASH-BASIN</v>
          </cell>
          <cell r="G1023" t="str">
            <v>Тумба под раковину напольная BOTANIQUE 100 для CREA 50 зелёный</v>
          </cell>
        </row>
        <row r="1024">
          <cell r="B1024">
            <v>63013</v>
          </cell>
          <cell r="C1024">
            <v>63013</v>
          </cell>
          <cell r="D1024" t="str">
            <v>FZZW1011615981</v>
          </cell>
          <cell r="E1024" t="str">
            <v>ВЕ Мебель</v>
          </cell>
          <cell r="F1024" t="str">
            <v>CABINET FOR WASH-BASIN</v>
          </cell>
          <cell r="G1024" t="str">
            <v>Тумба под раковину напольная BOSQUET 100 для CREA 50 дуб</v>
          </cell>
        </row>
        <row r="1025">
          <cell r="B1025">
            <v>63016</v>
          </cell>
          <cell r="C1025">
            <v>63016</v>
          </cell>
          <cell r="D1025" t="str">
            <v>FZZP1001926278</v>
          </cell>
          <cell r="E1025" t="str">
            <v>ВЕ Мебель</v>
          </cell>
          <cell r="F1025" t="str">
            <v>PILLAR</v>
          </cell>
          <cell r="G1025" t="str">
            <v>Пенал напольный BOTANIQUE 30 универсальный зелёный</v>
          </cell>
        </row>
        <row r="1026">
          <cell r="B1026">
            <v>63080</v>
          </cell>
          <cell r="C1026" t="str">
            <v>63080</v>
          </cell>
          <cell r="D1026" t="str">
            <v>AARZ1001617351</v>
          </cell>
          <cell r="E1026" t="str">
            <v>3D</v>
          </cell>
          <cell r="F1026" t="str">
            <v>SPARE PARTS</v>
          </cell>
          <cell r="G1026" t="str">
            <v>Арматура 1-ур. сливная INKOER</v>
          </cell>
        </row>
        <row r="1027">
          <cell r="B1027">
            <v>63079</v>
          </cell>
          <cell r="C1027" t="str">
            <v>63079</v>
          </cell>
          <cell r="D1027" t="str">
            <v>AARZ1001607351</v>
          </cell>
          <cell r="E1027" t="str">
            <v>3D</v>
          </cell>
          <cell r="F1027" t="str">
            <v>SPARE PARTS</v>
          </cell>
          <cell r="G1027" t="str">
            <v>Арматура 2-ур. сливная INKOER</v>
          </cell>
        </row>
        <row r="1028">
          <cell r="B1028">
            <v>63073</v>
          </cell>
          <cell r="C1028" t="str">
            <v>63073</v>
          </cell>
          <cell r="D1028" t="str">
            <v>AARZ1001567351</v>
          </cell>
          <cell r="E1028" t="str">
            <v>3D</v>
          </cell>
          <cell r="F1028" t="str">
            <v>SPARE PARTS</v>
          </cell>
          <cell r="G1028" t="str">
            <v>Арматура 2-ур. сливная Oli</v>
          </cell>
        </row>
        <row r="1029">
          <cell r="B1029">
            <v>63076</v>
          </cell>
          <cell r="C1029" t="str">
            <v>63076</v>
          </cell>
          <cell r="D1029" t="str">
            <v>AARZ1001587351</v>
          </cell>
          <cell r="E1029" t="str">
            <v>3D</v>
          </cell>
          <cell r="F1029" t="str">
            <v>SPARE PARTS</v>
          </cell>
          <cell r="G1029" t="str">
            <v>Арматура 2-ур. сливная SIAMP</v>
          </cell>
        </row>
        <row r="1030">
          <cell r="B1030">
            <v>63078</v>
          </cell>
          <cell r="C1030" t="str">
            <v>63078</v>
          </cell>
          <cell r="D1030" t="str">
            <v>AARZ1001597351</v>
          </cell>
          <cell r="E1030" t="str">
            <v>3D</v>
          </cell>
          <cell r="F1030" t="str">
            <v>SPARE PARTS</v>
          </cell>
          <cell r="G1030" t="str">
            <v>Арматура наполнительная INKOER</v>
          </cell>
        </row>
        <row r="1031">
          <cell r="B1031">
            <v>63072</v>
          </cell>
          <cell r="C1031" t="str">
            <v>63072</v>
          </cell>
          <cell r="D1031" t="str">
            <v>AARZ1001557351</v>
          </cell>
          <cell r="E1031" t="str">
            <v>3D</v>
          </cell>
          <cell r="F1031" t="str">
            <v>SPARE PARTS</v>
          </cell>
          <cell r="G1031" t="str">
            <v>Арматура наполнительная Oli</v>
          </cell>
        </row>
        <row r="1032">
          <cell r="B1032">
            <v>63075</v>
          </cell>
          <cell r="C1032" t="str">
            <v>63075</v>
          </cell>
          <cell r="D1032" t="str">
            <v>AARZ1001577351</v>
          </cell>
          <cell r="E1032" t="str">
            <v>3D</v>
          </cell>
          <cell r="F1032" t="str">
            <v>SPARE PARTS</v>
          </cell>
          <cell r="G1032" t="str">
            <v>Арматура наполнительная SIAMP</v>
          </cell>
        </row>
        <row r="1033">
          <cell r="B1033">
            <v>63082</v>
          </cell>
          <cell r="C1033" t="str">
            <v>63082</v>
          </cell>
          <cell r="D1033" t="str">
            <v>AAEZ1000355016</v>
          </cell>
          <cell r="E1033" t="str">
            <v>3D</v>
          </cell>
          <cell r="F1033" t="str">
            <v>SPARE PARTS</v>
          </cell>
          <cell r="G1033" t="str">
            <v>Комплект арматуры сливной 1-ур. и наполнительной INKOER</v>
          </cell>
        </row>
        <row r="1034">
          <cell r="B1034">
            <v>63081</v>
          </cell>
          <cell r="C1034" t="str">
            <v>63081</v>
          </cell>
          <cell r="D1034" t="str">
            <v>AAEZ1000345016</v>
          </cell>
          <cell r="E1034" t="str">
            <v>3D</v>
          </cell>
          <cell r="F1034" t="str">
            <v>SPARE PARTS</v>
          </cell>
          <cell r="G1034" t="str">
            <v>Комплект арматуры сливной 2-ур. и наполнительной INKOER</v>
          </cell>
        </row>
        <row r="1035">
          <cell r="B1035">
            <v>63074</v>
          </cell>
          <cell r="C1035" t="str">
            <v>63074</v>
          </cell>
          <cell r="D1035" t="str">
            <v>AAEZ1000325016</v>
          </cell>
          <cell r="E1035" t="str">
            <v>3D</v>
          </cell>
          <cell r="F1035" t="str">
            <v>SPARE PARTS</v>
          </cell>
          <cell r="G1035" t="str">
            <v>Комплект арматуры сливной и наполнительной Oli</v>
          </cell>
        </row>
        <row r="1036">
          <cell r="B1036">
            <v>63077</v>
          </cell>
          <cell r="C1036" t="str">
            <v>63077</v>
          </cell>
          <cell r="D1036" t="str">
            <v>AAEZ1000335016</v>
          </cell>
          <cell r="E1036" t="str">
            <v>3D</v>
          </cell>
          <cell r="F1036" t="str">
            <v>SPARE PARTS</v>
          </cell>
          <cell r="G1036" t="str">
            <v>Комплект арматуры сливной и наполнительной SIAMP</v>
          </cell>
        </row>
        <row r="1037">
          <cell r="B1037">
            <v>63019</v>
          </cell>
          <cell r="C1037" t="str">
            <v>63019</v>
          </cell>
          <cell r="D1037" t="str">
            <v>COAR1008726577</v>
          </cell>
          <cell r="E1037" t="str">
            <v>3D</v>
          </cell>
          <cell r="F1037" t="str">
            <v>SPARE PARTS</v>
          </cell>
          <cell r="G1037" t="str">
            <v>Рассекатель для инсталляций LEON NEW/VECTOR/LINK PRO</v>
          </cell>
        </row>
        <row r="1038">
          <cell r="B1038">
            <v>63071</v>
          </cell>
          <cell r="C1038" t="str">
            <v>63071</v>
          </cell>
          <cell r="D1038" t="str">
            <v>COAR1008746577</v>
          </cell>
          <cell r="E1038" t="str">
            <v>3D</v>
          </cell>
          <cell r="F1038" t="str">
            <v>SPARE PARTS</v>
          </cell>
          <cell r="G1038" t="str">
            <v>Рассекатель для подвесных унитазов CLEAN ON NEW</v>
          </cell>
        </row>
        <row r="1039">
          <cell r="B1039">
            <v>63070</v>
          </cell>
          <cell r="C1039" t="str">
            <v>63070</v>
          </cell>
          <cell r="D1039" t="str">
            <v>FZZM1002316277</v>
          </cell>
          <cell r="E1039" t="str">
            <v>ВЕ Мебель</v>
          </cell>
          <cell r="F1039" t="str">
            <v>MIRROR</v>
          </cell>
          <cell r="G1039" t="str">
            <v>Зеркало LED 011 design 80x100 с подсветкой часы металл. рамка прямоугольное</v>
          </cell>
        </row>
        <row r="1040">
          <cell r="B1040" t="str">
            <v>KN-LU-LED090*100-d-Os</v>
          </cell>
          <cell r="C1040" t="str">
            <v>62985</v>
          </cell>
          <cell r="D1040" t="str">
            <v>FZZM1002056277</v>
          </cell>
          <cell r="E1040" t="str">
            <v>ВЕ Мебель</v>
          </cell>
          <cell r="F1040" t="str">
            <v>MIRROR</v>
          </cell>
          <cell r="G1040" t="str">
            <v>Зеркало LED 090 design 100x60 с подсветкой с антизапотеванием овальное</v>
          </cell>
        </row>
        <row r="1041">
          <cell r="B1041" t="str">
            <v>KN-LU-LED090*120-d-Os</v>
          </cell>
          <cell r="C1041" t="str">
            <v>62986</v>
          </cell>
          <cell r="D1041" t="str">
            <v>FZZM1002066277</v>
          </cell>
          <cell r="E1041" t="str">
            <v>ВЕ Мебель</v>
          </cell>
          <cell r="F1041" t="str">
            <v>MIRROR</v>
          </cell>
          <cell r="G1041" t="str">
            <v>Зеркало LED 090 design 120x70 с подсветкой с антизапотеванием овальное</v>
          </cell>
        </row>
        <row r="1042">
          <cell r="B1042" t="str">
            <v>KN-LU-LED011*100-d-Os</v>
          </cell>
          <cell r="C1042" t="str">
            <v>62979</v>
          </cell>
          <cell r="D1042" t="str">
            <v>FZZM1002086277</v>
          </cell>
          <cell r="E1042" t="str">
            <v>ВЕ Мебель</v>
          </cell>
          <cell r="F1042" t="str">
            <v>MIRROR</v>
          </cell>
          <cell r="G1042" t="str">
            <v>Зеркало LED 011 design 100x80 с подсветкой часы металл. рамка прямоугольное</v>
          </cell>
        </row>
        <row r="1043">
          <cell r="B1043" t="str">
            <v>KN-LU-LED011*80-d-Os</v>
          </cell>
          <cell r="C1043" t="str">
            <v>62980</v>
          </cell>
          <cell r="D1043" t="str">
            <v>FZZM1002076277</v>
          </cell>
          <cell r="E1043" t="str">
            <v>ВЕ Мебель</v>
          </cell>
          <cell r="F1043" t="str">
            <v>MIRROR</v>
          </cell>
          <cell r="G1043" t="str">
            <v>Зеркало LED 011 design 80x70 с подсветкой часы металл. рамка прямоугольное</v>
          </cell>
        </row>
        <row r="1044">
          <cell r="B1044" t="str">
            <v>KN-LU-LED080*60-p-Os</v>
          </cell>
          <cell r="C1044" t="str">
            <v>62983</v>
          </cell>
          <cell r="D1044" t="str">
            <v>FZZM1002036277</v>
          </cell>
          <cell r="E1044" t="str">
            <v>ВЕ Мебель</v>
          </cell>
          <cell r="F1044" t="str">
            <v>MIRROR</v>
          </cell>
          <cell r="G1044" t="str">
            <v>Зеркало LED 080 design pro 60x85 с подсветкой часы с антизапотеванием прямоугольное</v>
          </cell>
        </row>
        <row r="1045">
          <cell r="B1045" t="str">
            <v>KN-LU-LED080*70-p-Os</v>
          </cell>
          <cell r="C1045" t="str">
            <v>62984</v>
          </cell>
          <cell r="D1045" t="str">
            <v>FZZM1002046277</v>
          </cell>
          <cell r="E1045" t="str">
            <v>ВЕ Мебель</v>
          </cell>
          <cell r="F1045" t="str">
            <v>MIRROR</v>
          </cell>
          <cell r="G1045" t="str">
            <v>Зеркало LED 080 design pro 70x85 с подсветкой часы с антизапотеванием прямоугольное</v>
          </cell>
        </row>
        <row r="1046">
          <cell r="B1046">
            <v>63116</v>
          </cell>
          <cell r="C1046" t="str">
            <v>63116</v>
          </cell>
          <cell r="D1046" t="str">
            <v>FZAO1000241692</v>
          </cell>
          <cell r="E1046" t="str">
            <v>ВЕ Мебель</v>
          </cell>
          <cell r="F1046" t="str">
            <v>SPARE PARTS</v>
          </cell>
          <cell r="G1046" t="str">
            <v>Комплект полок для пенала LARA 30 4 шт 265x205мм алюмний</v>
          </cell>
        </row>
        <row r="1047">
          <cell r="B1047">
            <v>63117</v>
          </cell>
          <cell r="C1047" t="str">
            <v>63117</v>
          </cell>
          <cell r="D1047" t="str">
            <v>FZAO1000251692</v>
          </cell>
          <cell r="E1047" t="str">
            <v>ВЕ Мебель</v>
          </cell>
          <cell r="F1047" t="str">
            <v>SPARE PARTS</v>
          </cell>
          <cell r="G1047" t="str">
            <v>Полкодержатель для деревянных полок для пенала LARA 30 16 шт</v>
          </cell>
        </row>
        <row r="1048">
          <cell r="B1048">
            <v>63118</v>
          </cell>
          <cell r="C1048" t="str">
            <v>63118</v>
          </cell>
          <cell r="D1048" t="str">
            <v>FZAO1000261692</v>
          </cell>
          <cell r="E1048" t="str">
            <v>ВЕ Мебель</v>
          </cell>
          <cell r="F1048" t="str">
            <v>SPARE PARTS</v>
          </cell>
          <cell r="G1048" t="str">
            <v>Левая боковина для тумбы LARA 60 1 шт 446x429мм белый</v>
          </cell>
        </row>
        <row r="1049">
          <cell r="B1049">
            <v>63119</v>
          </cell>
          <cell r="C1049" t="str">
            <v>63119</v>
          </cell>
          <cell r="D1049" t="str">
            <v>FZAO1000311692</v>
          </cell>
          <cell r="E1049" t="str">
            <v>ВЕ Мебель</v>
          </cell>
          <cell r="F1049" t="str">
            <v>SPARE PARTS</v>
          </cell>
          <cell r="G1049" t="str">
            <v>Конфирмат для тумбы LARA 60 12 шт 6,3x13мм</v>
          </cell>
        </row>
        <row r="1050">
          <cell r="B1050">
            <v>63120</v>
          </cell>
          <cell r="C1050" t="str">
            <v>63120</v>
          </cell>
          <cell r="D1050" t="str">
            <v>FZAO1000321692</v>
          </cell>
          <cell r="E1050" t="str">
            <v>ВЕ Мебель</v>
          </cell>
          <cell r="F1050" t="str">
            <v>SPARE PARTS</v>
          </cell>
          <cell r="G1050" t="str">
            <v>Конфирмат для серой ЛДСП для тумбы LARA 60 25 шт 7x50мм</v>
          </cell>
        </row>
        <row r="1051">
          <cell r="B1051">
            <v>63121</v>
          </cell>
          <cell r="C1051" t="str">
            <v>63121</v>
          </cell>
          <cell r="D1051" t="str">
            <v>FZAO1000331692</v>
          </cell>
          <cell r="E1051" t="str">
            <v>ВЕ Мебель</v>
          </cell>
          <cell r="F1051" t="str">
            <v>SPARE PARTS</v>
          </cell>
          <cell r="G1051" t="str">
            <v>Шуруп для мебели LARA 60 6 шт 3,5x30мм цинк</v>
          </cell>
        </row>
        <row r="1052">
          <cell r="B1052">
            <v>63122</v>
          </cell>
          <cell r="C1052" t="str">
            <v>63122</v>
          </cell>
          <cell r="D1052" t="str">
            <v>FZAO1000461692</v>
          </cell>
          <cell r="E1052" t="str">
            <v>ВЕ Мебель</v>
          </cell>
          <cell r="F1052" t="str">
            <v>SPARE PARTS</v>
          </cell>
          <cell r="G1052" t="str">
            <v>Ручка для мебели LARA 1 шт 160мм хром</v>
          </cell>
        </row>
        <row r="1053">
          <cell r="B1053">
            <v>63123</v>
          </cell>
          <cell r="C1053" t="str">
            <v>63123</v>
          </cell>
          <cell r="D1053" t="str">
            <v>FZAO1000551692</v>
          </cell>
          <cell r="E1053" t="str">
            <v>ВЕ Мебель</v>
          </cell>
          <cell r="F1053" t="str">
            <v>SPARE PARTS</v>
          </cell>
          <cell r="G1053" t="str">
            <v>Ручка для мебели LARA 1 шт 320мм хром</v>
          </cell>
        </row>
        <row r="1054">
          <cell r="B1054">
            <v>63124</v>
          </cell>
          <cell r="C1054" t="str">
            <v>63124</v>
          </cell>
          <cell r="D1054" t="str">
            <v>FZAO1000601692</v>
          </cell>
          <cell r="E1054" t="str">
            <v>ВЕ Мебель</v>
          </cell>
          <cell r="F1054" t="str">
            <v>SPARE PARTS</v>
          </cell>
          <cell r="G1054" t="str">
            <v>Петля мебельная для тумбы COLOUR 60 4 шт</v>
          </cell>
        </row>
        <row r="1055">
          <cell r="B1055">
            <v>63125</v>
          </cell>
          <cell r="C1055" t="str">
            <v>63125</v>
          </cell>
          <cell r="D1055" t="str">
            <v>FZAO1000741692</v>
          </cell>
          <cell r="E1055" t="str">
            <v>ВЕ Мебель</v>
          </cell>
          <cell r="F1055" t="str">
            <v>SPARE PARTS</v>
          </cell>
          <cell r="G1055" t="str">
            <v>Полка для пенала LOUNA 35 4 шт 1400х350мм стекло</v>
          </cell>
        </row>
        <row r="1056">
          <cell r="B1056">
            <v>63126</v>
          </cell>
          <cell r="C1056" t="str">
            <v>63126</v>
          </cell>
          <cell r="D1056" t="str">
            <v>FZAO1000871692</v>
          </cell>
          <cell r="E1056" t="str">
            <v>ВЕ Мебель</v>
          </cell>
          <cell r="F1056" t="str">
            <v>SPARE PARTS</v>
          </cell>
          <cell r="G1056" t="str">
            <v>Столешница для тумбы LOUNA 60 со столешницей 1 шт 489х557мм стекло белый</v>
          </cell>
        </row>
        <row r="1057">
          <cell r="B1057">
            <v>63127</v>
          </cell>
          <cell r="C1057" t="str">
            <v>63127</v>
          </cell>
          <cell r="D1057" t="str">
            <v>FZAO1000921692</v>
          </cell>
          <cell r="E1057" t="str">
            <v>ВЕ Мебель</v>
          </cell>
          <cell r="F1057" t="str">
            <v>SPARE PARTS</v>
          </cell>
          <cell r="G1057" t="str">
            <v>Столешница для тумбы LOUNA 80 со столешницей 1 шт 489х798мм стекло белый</v>
          </cell>
        </row>
        <row r="1058">
          <cell r="B1058">
            <v>63128</v>
          </cell>
          <cell r="C1058" t="str">
            <v>63128</v>
          </cell>
          <cell r="D1058" t="str">
            <v>FZAO1000181692</v>
          </cell>
          <cell r="E1058" t="str">
            <v>ВЕ Мебель</v>
          </cell>
          <cell r="F1058" t="str">
            <v>SPARE PARTS</v>
          </cell>
          <cell r="G1058" t="str">
            <v>Верхняя дверь для пенала LARA 30 1 шт 900x300мм белый</v>
          </cell>
        </row>
        <row r="1059">
          <cell r="B1059">
            <v>63129</v>
          </cell>
          <cell r="C1059" t="str">
            <v>63129</v>
          </cell>
          <cell r="D1059" t="str">
            <v>FZAO1000191692</v>
          </cell>
          <cell r="E1059" t="str">
            <v>ВЕ Мебель</v>
          </cell>
          <cell r="F1059" t="str">
            <v>SPARE PARTS</v>
          </cell>
          <cell r="G1059" t="str">
            <v>Нижняя дверь для пенала LARA 30 1 шт 598x300мм белый</v>
          </cell>
        </row>
        <row r="1060">
          <cell r="B1060">
            <v>63130</v>
          </cell>
          <cell r="C1060" t="str">
            <v>63130</v>
          </cell>
          <cell r="D1060" t="str">
            <v>FZAO1000201692</v>
          </cell>
          <cell r="E1060" t="str">
            <v>ВЕ Мебель</v>
          </cell>
          <cell r="F1060" t="str">
            <v>SPARE PARTS</v>
          </cell>
          <cell r="G1060" t="str">
            <v>Крышка для пенала LARA 30 1 шт 268x233мм белый</v>
          </cell>
        </row>
        <row r="1061">
          <cell r="B1061">
            <v>63131</v>
          </cell>
          <cell r="C1061" t="str">
            <v>63131</v>
          </cell>
          <cell r="D1061" t="str">
            <v>FZAO1000211692</v>
          </cell>
          <cell r="E1061" t="str">
            <v>ВЕ Мебель</v>
          </cell>
          <cell r="F1061" t="str">
            <v>SPARE PARTS</v>
          </cell>
          <cell r="G1061" t="str">
            <v>Задняя стенка для пенала LARA 30 1 шт 1482x284мм белый</v>
          </cell>
        </row>
        <row r="1062">
          <cell r="B1062">
            <v>63132</v>
          </cell>
          <cell r="C1062" t="str">
            <v>63132</v>
          </cell>
          <cell r="D1062" t="str">
            <v>FZAO1000221692</v>
          </cell>
          <cell r="E1062" t="str">
            <v>ВЕ Мебель</v>
          </cell>
          <cell r="F1062" t="str">
            <v>SPARE PARTS</v>
          </cell>
          <cell r="G1062" t="str">
            <v>Правая боковина для пенала LARA 30 1 шт 1500x234мм белый</v>
          </cell>
        </row>
        <row r="1063">
          <cell r="B1063">
            <v>63133</v>
          </cell>
          <cell r="C1063" t="str">
            <v>63133</v>
          </cell>
          <cell r="D1063" t="str">
            <v>FZAO1000231692</v>
          </cell>
          <cell r="E1063" t="str">
            <v>ВЕ Мебель</v>
          </cell>
          <cell r="F1063" t="str">
            <v>SPARE PARTS</v>
          </cell>
          <cell r="G1063" t="str">
            <v>Левая боковина для пенала LARA 30 1 шт 1500x234мм белый</v>
          </cell>
        </row>
        <row r="1064">
          <cell r="B1064">
            <v>63134</v>
          </cell>
          <cell r="C1064" t="str">
            <v>63134</v>
          </cell>
          <cell r="D1064" t="str">
            <v>FZAO1000271692</v>
          </cell>
          <cell r="E1064" t="str">
            <v>ВЕ Мебель</v>
          </cell>
          <cell r="F1064" t="str">
            <v>SPARE PARTS</v>
          </cell>
          <cell r="G1064" t="str">
            <v>Правая боковина для тумбы LARA 60 1 шт 446x429мм белый</v>
          </cell>
        </row>
        <row r="1065">
          <cell r="B1065">
            <v>63135</v>
          </cell>
          <cell r="C1065" t="str">
            <v>63135</v>
          </cell>
          <cell r="D1065" t="str">
            <v>FZAO1000281692</v>
          </cell>
          <cell r="E1065" t="str">
            <v>ВЕ Мебель</v>
          </cell>
          <cell r="F1065" t="str">
            <v>SPARE PARTS</v>
          </cell>
          <cell r="G1065" t="str">
            <v>Фасад верхнего ящика для тумбы LARA 60 1 шт 222x594мм белый</v>
          </cell>
        </row>
        <row r="1066">
          <cell r="B1066">
            <v>63136</v>
          </cell>
          <cell r="C1066" t="str">
            <v>63136</v>
          </cell>
          <cell r="D1066" t="str">
            <v>FZAO1000291692</v>
          </cell>
          <cell r="E1066" t="str">
            <v>ВЕ Мебель</v>
          </cell>
          <cell r="F1066" t="str">
            <v>SPARE PARTS</v>
          </cell>
          <cell r="G1066" t="str">
            <v>Фасад нижнего ящика для тумбы LARA 60 1 шт 222x594мм белый</v>
          </cell>
        </row>
        <row r="1067">
          <cell r="B1067">
            <v>63137</v>
          </cell>
          <cell r="C1067" t="str">
            <v>63137</v>
          </cell>
          <cell r="D1067" t="str">
            <v>FZAO1000301692</v>
          </cell>
          <cell r="E1067" t="str">
            <v>ВЕ Мебель</v>
          </cell>
          <cell r="F1067" t="str">
            <v>SPARE PARTS</v>
          </cell>
          <cell r="G1067" t="str">
            <v>Ящик цельный для тумбы LARA 60 1 шт белый</v>
          </cell>
        </row>
        <row r="1068">
          <cell r="B1068">
            <v>63138</v>
          </cell>
          <cell r="C1068" t="str">
            <v>63138</v>
          </cell>
          <cell r="D1068" t="str">
            <v>FZAO1000341692</v>
          </cell>
          <cell r="E1068" t="str">
            <v>ВЕ Мебель</v>
          </cell>
          <cell r="F1068" t="str">
            <v>SPARE PARTS</v>
          </cell>
          <cell r="G1068" t="str">
            <v>Левая боковина для тумбы LARA 70 1 шт 446x424мм белый</v>
          </cell>
        </row>
        <row r="1069">
          <cell r="B1069">
            <v>63139</v>
          </cell>
          <cell r="C1069" t="str">
            <v>63139</v>
          </cell>
          <cell r="D1069" t="str">
            <v>FZAO1000351692</v>
          </cell>
          <cell r="E1069" t="str">
            <v>ВЕ Мебель</v>
          </cell>
          <cell r="F1069" t="str">
            <v>SPARE PARTS</v>
          </cell>
          <cell r="G1069" t="str">
            <v>Правая боковина для тумбы LARA 70 1 шт 446x424мм белый</v>
          </cell>
        </row>
        <row r="1070">
          <cell r="B1070">
            <v>63140</v>
          </cell>
          <cell r="C1070" t="str">
            <v>63140</v>
          </cell>
          <cell r="D1070" t="str">
            <v>FZAO1000361692</v>
          </cell>
          <cell r="E1070" t="str">
            <v>ВЕ Мебель</v>
          </cell>
          <cell r="F1070" t="str">
            <v>SPARE PARTS</v>
          </cell>
          <cell r="G1070" t="str">
            <v>Фасад верхнего ящика для тумбы LARA 70 1 шт 222x694мм белый</v>
          </cell>
        </row>
        <row r="1071">
          <cell r="B1071">
            <v>63141</v>
          </cell>
          <cell r="C1071" t="str">
            <v>63141</v>
          </cell>
          <cell r="D1071" t="str">
            <v>FZAO1000371692</v>
          </cell>
          <cell r="E1071" t="str">
            <v>ВЕ Мебель</v>
          </cell>
          <cell r="F1071" t="str">
            <v>SPARE PARTS</v>
          </cell>
          <cell r="G1071" t="str">
            <v>Фасад нижнего ящика для тумбы LARA 70 1 шт 222x694мм белый</v>
          </cell>
        </row>
        <row r="1072">
          <cell r="B1072">
            <v>63142</v>
          </cell>
          <cell r="C1072" t="str">
            <v>63142</v>
          </cell>
          <cell r="D1072" t="str">
            <v>FZAO1000381692</v>
          </cell>
          <cell r="E1072" t="str">
            <v>ВЕ Мебель</v>
          </cell>
          <cell r="F1072" t="str">
            <v>SPARE PARTS</v>
          </cell>
          <cell r="G1072" t="str">
            <v>Ящик цельный для тумбы LARA 70 1 шт белый</v>
          </cell>
        </row>
        <row r="1073">
          <cell r="B1073">
            <v>63143</v>
          </cell>
          <cell r="C1073" t="str">
            <v>63143</v>
          </cell>
          <cell r="D1073" t="str">
            <v>FZAO1000391692</v>
          </cell>
          <cell r="E1073" t="str">
            <v>ВЕ Мебель</v>
          </cell>
          <cell r="F1073" t="str">
            <v>SPARE PARTS</v>
          </cell>
          <cell r="G1073" t="str">
            <v>Левая боковина для тумбы LARA 80 1 шт 446x424мм белый</v>
          </cell>
        </row>
        <row r="1074">
          <cell r="B1074">
            <v>63144</v>
          </cell>
          <cell r="C1074" t="str">
            <v>63144</v>
          </cell>
          <cell r="D1074" t="str">
            <v>FZAO1000471692</v>
          </cell>
          <cell r="E1074" t="str">
            <v>ВЕ Мебель</v>
          </cell>
          <cell r="F1074" t="str">
            <v>SPARE PARTS</v>
          </cell>
          <cell r="G1074" t="str">
            <v>Правая боковина для тумбы LARA 80 1 шт 446x424мм белый</v>
          </cell>
        </row>
        <row r="1075">
          <cell r="B1075">
            <v>63145</v>
          </cell>
          <cell r="C1075" t="str">
            <v>63145</v>
          </cell>
          <cell r="D1075" t="str">
            <v>FZAO1000481692</v>
          </cell>
          <cell r="E1075" t="str">
            <v>ВЕ Мебель</v>
          </cell>
          <cell r="F1075" t="str">
            <v>SPARE PARTS</v>
          </cell>
          <cell r="G1075" t="str">
            <v>Фасад верхнего ящика для тумбы LARA 80 1 шт 222x694мм белый</v>
          </cell>
        </row>
        <row r="1076">
          <cell r="B1076">
            <v>63146</v>
          </cell>
          <cell r="C1076" t="str">
            <v>63146</v>
          </cell>
          <cell r="D1076" t="str">
            <v>FZAO1000491692</v>
          </cell>
          <cell r="E1076" t="str">
            <v>ВЕ Мебель</v>
          </cell>
          <cell r="F1076" t="str">
            <v>SPARE PARTS</v>
          </cell>
          <cell r="G1076" t="str">
            <v>Фасад нижнего ящика для тумбы LARA 80 1 шт 222x694мм белый</v>
          </cell>
        </row>
        <row r="1077">
          <cell r="B1077">
            <v>63147</v>
          </cell>
          <cell r="C1077" t="str">
            <v>63147</v>
          </cell>
          <cell r="D1077" t="str">
            <v>FZAO1000501692</v>
          </cell>
          <cell r="E1077" t="str">
            <v>ВЕ Мебель</v>
          </cell>
          <cell r="F1077" t="str">
            <v>SPARE PARTS</v>
          </cell>
          <cell r="G1077" t="str">
            <v>Ящик цельный для тумбы LARA 80 1 шт белый</v>
          </cell>
        </row>
        <row r="1078">
          <cell r="B1078">
            <v>63148</v>
          </cell>
          <cell r="C1078" t="str">
            <v>63148</v>
          </cell>
          <cell r="D1078" t="str">
            <v>FZAO1000511692</v>
          </cell>
          <cell r="E1078" t="str">
            <v>ВЕ Мебель</v>
          </cell>
          <cell r="F1078" t="str">
            <v>SPARE PARTS</v>
          </cell>
          <cell r="G1078" t="str">
            <v>Дверь для тумбы LARA 40 1 шт 586x380 мм белый</v>
          </cell>
        </row>
        <row r="1079">
          <cell r="B1079">
            <v>63149</v>
          </cell>
          <cell r="C1079" t="str">
            <v>63149</v>
          </cell>
          <cell r="D1079" t="str">
            <v>FZAO1000521692</v>
          </cell>
          <cell r="E1079" t="str">
            <v>ВЕ Мебель</v>
          </cell>
          <cell r="F1079" t="str">
            <v>SPARE PARTS</v>
          </cell>
          <cell r="G1079" t="str">
            <v>Правая боковина для тумбы LARA 40 1 шт 590x199мм белый</v>
          </cell>
        </row>
        <row r="1080">
          <cell r="B1080">
            <v>63150</v>
          </cell>
          <cell r="C1080" t="str">
            <v>63150</v>
          </cell>
          <cell r="D1080" t="str">
            <v>FZAO1000531692</v>
          </cell>
          <cell r="E1080" t="str">
            <v>ВЕ Мебель</v>
          </cell>
          <cell r="F1080" t="str">
            <v>SPARE PARTS</v>
          </cell>
          <cell r="G1080" t="str">
            <v>Левая боковина для тумбы LARA 40 1 шт 590x199мм белый</v>
          </cell>
        </row>
        <row r="1081">
          <cell r="B1081">
            <v>63151</v>
          </cell>
          <cell r="C1081" t="str">
            <v>63151</v>
          </cell>
          <cell r="D1081" t="str">
            <v>FZAO1000541692</v>
          </cell>
          <cell r="E1081" t="str">
            <v>ВЕ Мебель</v>
          </cell>
          <cell r="F1081" t="str">
            <v>SPARE PARTS</v>
          </cell>
          <cell r="G1081" t="str">
            <v>Планка передняя для тумбы LARA 40 1 шт 60x348мм белый</v>
          </cell>
        </row>
        <row r="1082">
          <cell r="B1082">
            <v>63152</v>
          </cell>
          <cell r="C1082" t="str">
            <v>63152</v>
          </cell>
          <cell r="D1082" t="str">
            <v>FZAO1000401692</v>
          </cell>
          <cell r="E1082" t="str">
            <v>ВЕ Мебель</v>
          </cell>
          <cell r="F1082" t="str">
            <v>SPARE PARTS</v>
          </cell>
          <cell r="G1082" t="str">
            <v>Нижний горизонт для тубы LARA 40 1 шт 197x348мм белый</v>
          </cell>
        </row>
        <row r="1083">
          <cell r="B1083">
            <v>63153</v>
          </cell>
          <cell r="C1083" t="str">
            <v>63153</v>
          </cell>
          <cell r="D1083" t="str">
            <v>FZAO1000411692</v>
          </cell>
          <cell r="E1083" t="str">
            <v>ВЕ Мебель</v>
          </cell>
          <cell r="F1083" t="str">
            <v>SPARE PARTS</v>
          </cell>
          <cell r="G1083" t="str">
            <v>Левая боковина для тумбы LARA 50 1 шт 446x379мм белый</v>
          </cell>
        </row>
        <row r="1084">
          <cell r="B1084">
            <v>63154</v>
          </cell>
          <cell r="C1084" t="str">
            <v>63154</v>
          </cell>
          <cell r="D1084" t="str">
            <v>FZAO1000421692</v>
          </cell>
          <cell r="E1084" t="str">
            <v>ВЕ Мебель</v>
          </cell>
          <cell r="F1084" t="str">
            <v>SPARE PARTS</v>
          </cell>
          <cell r="G1084" t="str">
            <v>Правая боковина для тумбы LARA 50 1 шт 446x379мм белый</v>
          </cell>
        </row>
        <row r="1085">
          <cell r="B1085">
            <v>63155</v>
          </cell>
          <cell r="C1085" t="str">
            <v>63155</v>
          </cell>
          <cell r="D1085" t="str">
            <v>FZAO1000431692</v>
          </cell>
          <cell r="E1085" t="str">
            <v>ВЕ Мебель</v>
          </cell>
          <cell r="F1085" t="str">
            <v>SPARE PARTS</v>
          </cell>
          <cell r="G1085" t="str">
            <v>Фасад верхнего ящика для тумбы LARA 50 1 шт 222x694мм белый</v>
          </cell>
        </row>
        <row r="1086">
          <cell r="B1086">
            <v>63156</v>
          </cell>
          <cell r="C1086" t="str">
            <v>63156</v>
          </cell>
          <cell r="D1086" t="str">
            <v>FZAO1000441692</v>
          </cell>
          <cell r="E1086" t="str">
            <v>ВЕ Мебель</v>
          </cell>
          <cell r="F1086" t="str">
            <v>SPARE PARTS</v>
          </cell>
          <cell r="G1086" t="str">
            <v>Фасад нижнего ящика для тумбы LARA 50 1 шт 222x694мм белый</v>
          </cell>
        </row>
        <row r="1087">
          <cell r="B1087">
            <v>63157</v>
          </cell>
          <cell r="C1087" t="str">
            <v>63157</v>
          </cell>
          <cell r="D1087" t="str">
            <v>FZAO1000451692</v>
          </cell>
          <cell r="E1087" t="str">
            <v>ВЕ Мебель</v>
          </cell>
          <cell r="F1087" t="str">
            <v>SPARE PARTS</v>
          </cell>
          <cell r="G1087" t="str">
            <v>Ящик цельный для тумбы LARA 50 1 шт белый</v>
          </cell>
        </row>
        <row r="1088">
          <cell r="B1088">
            <v>63158</v>
          </cell>
          <cell r="C1088" t="str">
            <v>63158</v>
          </cell>
          <cell r="D1088" t="str">
            <v>FZAO1000561692</v>
          </cell>
          <cell r="E1088" t="str">
            <v>ВЕ Мебель</v>
          </cell>
          <cell r="F1088" t="str">
            <v>SPARE PARTS</v>
          </cell>
          <cell r="G1088" t="str">
            <v>Левая боковина для тумбы COLOUR 60 1 шт 416x430мм белый</v>
          </cell>
        </row>
        <row r="1089">
          <cell r="B1089">
            <v>63159</v>
          </cell>
          <cell r="C1089" t="str">
            <v>63159</v>
          </cell>
          <cell r="D1089" t="str">
            <v>FZAO1000571692</v>
          </cell>
          <cell r="E1089" t="str">
            <v>ВЕ Мебель</v>
          </cell>
          <cell r="F1089" t="str">
            <v>SPARE PARTS</v>
          </cell>
          <cell r="G1089" t="str">
            <v>Правая боковина для тумбы COLOUR 60 1 шт 416x430мм белый</v>
          </cell>
        </row>
        <row r="1090">
          <cell r="B1090">
            <v>63160</v>
          </cell>
          <cell r="C1090" t="str">
            <v>63160</v>
          </cell>
          <cell r="D1090" t="str">
            <v>FZAO1000581692</v>
          </cell>
          <cell r="E1090" t="str">
            <v>ВЕ Мебель</v>
          </cell>
          <cell r="F1090" t="str">
            <v>SPARE PARTS</v>
          </cell>
          <cell r="G1090" t="str">
            <v>Дверь левая для тумбы COLOUR 60 1 шт 400x195мм белый</v>
          </cell>
        </row>
        <row r="1091">
          <cell r="B1091">
            <v>63161</v>
          </cell>
          <cell r="C1091" t="str">
            <v>63161</v>
          </cell>
          <cell r="D1091" t="str">
            <v>FZAO1000591692</v>
          </cell>
          <cell r="E1091" t="str">
            <v>ВЕ Мебель</v>
          </cell>
          <cell r="F1091" t="str">
            <v>SPARE PARTS</v>
          </cell>
          <cell r="G1091" t="str">
            <v>Дверь правая для тумбы COLOUR 60 1 шт 400x195мм белый</v>
          </cell>
        </row>
        <row r="1092">
          <cell r="B1092">
            <v>63162</v>
          </cell>
          <cell r="C1092" t="str">
            <v>63162</v>
          </cell>
          <cell r="D1092" t="str">
            <v>FZAO1000611692</v>
          </cell>
          <cell r="E1092" t="str">
            <v>ВЕ Мебель</v>
          </cell>
          <cell r="F1092" t="str">
            <v>SPARE PARTS</v>
          </cell>
          <cell r="G1092" t="str">
            <v>Левая боковина для тумбы COLOUR 50 1 шт 416x380мм белый</v>
          </cell>
        </row>
        <row r="1093">
          <cell r="B1093">
            <v>63163</v>
          </cell>
          <cell r="C1093" t="str">
            <v>63163</v>
          </cell>
          <cell r="D1093" t="str">
            <v>FZAO1000621692</v>
          </cell>
          <cell r="E1093" t="str">
            <v>ВЕ Мебель</v>
          </cell>
          <cell r="F1093" t="str">
            <v>SPARE PARTS</v>
          </cell>
          <cell r="G1093" t="str">
            <v>Правая боковина для тумбы COLOUR 50 1 шт 416x380мм белый</v>
          </cell>
        </row>
        <row r="1094">
          <cell r="B1094">
            <v>63164</v>
          </cell>
          <cell r="C1094" t="str">
            <v>63164</v>
          </cell>
          <cell r="D1094" t="str">
            <v>FZAO1000631692</v>
          </cell>
          <cell r="E1094" t="str">
            <v>ВЕ Мебель</v>
          </cell>
          <cell r="F1094" t="str">
            <v>SPARE PARTS</v>
          </cell>
          <cell r="G1094" t="str">
            <v>Дверь левая для тумбы COLOUR 50 1 шт 395x195мм белый</v>
          </cell>
        </row>
        <row r="1095">
          <cell r="B1095">
            <v>63165</v>
          </cell>
          <cell r="C1095" t="str">
            <v>63165</v>
          </cell>
          <cell r="D1095" t="str">
            <v>FZAO1000641692</v>
          </cell>
          <cell r="E1095" t="str">
            <v>ВЕ Мебель</v>
          </cell>
          <cell r="F1095" t="str">
            <v>SPARE PARTS</v>
          </cell>
          <cell r="G1095" t="str">
            <v>Дверь правая для тумбы COLOUR 50 1 шт 395x295мм белый</v>
          </cell>
        </row>
        <row r="1096">
          <cell r="B1096">
            <v>63166</v>
          </cell>
          <cell r="C1096" t="str">
            <v>63166</v>
          </cell>
          <cell r="D1096" t="str">
            <v>FZAO1000651692</v>
          </cell>
          <cell r="E1096" t="str">
            <v>ВЕ Мебель</v>
          </cell>
          <cell r="F1096" t="str">
            <v>SPARE PARTS</v>
          </cell>
          <cell r="G1096" t="str">
            <v>Дверь левая для тумбы COLOUR 80 1 шт 395x395мм белый</v>
          </cell>
        </row>
        <row r="1097">
          <cell r="B1097">
            <v>63167</v>
          </cell>
          <cell r="C1097" t="str">
            <v>63167</v>
          </cell>
          <cell r="D1097" t="str">
            <v>FZAO1000661692</v>
          </cell>
          <cell r="E1097" t="str">
            <v>ВЕ Мебель</v>
          </cell>
          <cell r="F1097" t="str">
            <v>SPARE PARTS</v>
          </cell>
          <cell r="G1097" t="str">
            <v>Дверь правая для тумбы COLOUR 80 1 шт 395x395мм белый</v>
          </cell>
        </row>
        <row r="1098">
          <cell r="B1098">
            <v>63168</v>
          </cell>
          <cell r="C1098" t="str">
            <v>63168</v>
          </cell>
          <cell r="D1098" t="str">
            <v>FZAO1000671692</v>
          </cell>
          <cell r="E1098" t="str">
            <v>ВЕ Мебель</v>
          </cell>
          <cell r="F1098" t="str">
            <v>SPARE PARTS</v>
          </cell>
          <cell r="G1098" t="str">
            <v>Левая боковина для тумбы COLOUR 80 1 шт 400x431мм белый</v>
          </cell>
        </row>
        <row r="1099">
          <cell r="B1099">
            <v>63169</v>
          </cell>
          <cell r="C1099" t="str">
            <v>63169</v>
          </cell>
          <cell r="D1099" t="str">
            <v>FZAO1000681692</v>
          </cell>
          <cell r="E1099" t="str">
            <v>ВЕ Мебель</v>
          </cell>
          <cell r="F1099" t="str">
            <v>SPARE PARTS</v>
          </cell>
          <cell r="G1099" t="str">
            <v>Правая боковина для тумбы COLOUR 80 1 шт 400x431мм белый</v>
          </cell>
        </row>
        <row r="1100">
          <cell r="B1100">
            <v>63170</v>
          </cell>
          <cell r="C1100" t="str">
            <v>63170</v>
          </cell>
          <cell r="D1100" t="str">
            <v>FZAO1000691692</v>
          </cell>
          <cell r="E1100" t="str">
            <v>ВЕ Мебель</v>
          </cell>
          <cell r="F1100" t="str">
            <v>SPARE PARTS</v>
          </cell>
          <cell r="G1100" t="str">
            <v>Левая боковина для пенала LOUNA 35 1 шт 1400х360мм белый</v>
          </cell>
        </row>
        <row r="1101">
          <cell r="B1101">
            <v>63171</v>
          </cell>
          <cell r="C1101" t="str">
            <v>63171</v>
          </cell>
          <cell r="D1101" t="str">
            <v>FZAO1000701692</v>
          </cell>
          <cell r="E1101" t="str">
            <v>ВЕ Мебель</v>
          </cell>
          <cell r="F1101" t="str">
            <v>SPARE PARTS</v>
          </cell>
          <cell r="G1101" t="str">
            <v>Правая боковина для пенала LOUNA 35 1 шт 1400х360мм белый</v>
          </cell>
        </row>
        <row r="1102">
          <cell r="B1102">
            <v>63172</v>
          </cell>
          <cell r="C1102" t="str">
            <v>63172</v>
          </cell>
          <cell r="D1102" t="str">
            <v>FZAO1000711692</v>
          </cell>
          <cell r="E1102" t="str">
            <v>ВЕ Мебель</v>
          </cell>
          <cell r="F1102" t="str">
            <v>SPARE PARTS</v>
          </cell>
          <cell r="G1102" t="str">
            <v>Дверь верхняя для пенала LOUNA 35 1 шт 586х350мм белый</v>
          </cell>
        </row>
        <row r="1103">
          <cell r="B1103">
            <v>63173</v>
          </cell>
          <cell r="C1103" t="str">
            <v>63173</v>
          </cell>
          <cell r="D1103" t="str">
            <v>FZAO1000721692</v>
          </cell>
          <cell r="E1103" t="str">
            <v>ВЕ Мебель</v>
          </cell>
          <cell r="F1103" t="str">
            <v>SPARE PARTS</v>
          </cell>
          <cell r="G1103" t="str">
            <v>Дверь нижняя для пенала LOUNA 35 1 шт 586х350мм белый</v>
          </cell>
        </row>
        <row r="1104">
          <cell r="B1104">
            <v>63174</v>
          </cell>
          <cell r="C1104" t="str">
            <v>63174</v>
          </cell>
          <cell r="D1104" t="str">
            <v>FZAO1000731692</v>
          </cell>
          <cell r="E1104" t="str">
            <v>ВЕ Мебель</v>
          </cell>
          <cell r="F1104" t="str">
            <v>SPARE PARTS</v>
          </cell>
          <cell r="G1104" t="str">
            <v>Задняя стенка для пенала LOUNA 35 1 шт 1400х350мм белый</v>
          </cell>
        </row>
        <row r="1105">
          <cell r="B1105">
            <v>63175</v>
          </cell>
          <cell r="C1105" t="str">
            <v>63175</v>
          </cell>
          <cell r="D1105" t="str">
            <v>FZAO1000751692</v>
          </cell>
          <cell r="E1105" t="str">
            <v>ВЕ Мебель</v>
          </cell>
          <cell r="F1105" t="str">
            <v>SPARE PARTS</v>
          </cell>
          <cell r="G1105" t="str">
            <v>Левая боковина для тумбы LOUNA 60 1 шт 535х445мм белый</v>
          </cell>
        </row>
        <row r="1106">
          <cell r="B1106">
            <v>63176</v>
          </cell>
          <cell r="C1106" t="str">
            <v>63176</v>
          </cell>
          <cell r="D1106" t="str">
            <v>FZAO1000761692</v>
          </cell>
          <cell r="E1106" t="str">
            <v>ВЕ Мебель</v>
          </cell>
          <cell r="F1106" t="str">
            <v>SPARE PARTS</v>
          </cell>
          <cell r="G1106" t="str">
            <v>Правая боковина для тумбы LOUNA 60 1 шт 535х445мм белый</v>
          </cell>
        </row>
        <row r="1107">
          <cell r="B1107">
            <v>63177</v>
          </cell>
          <cell r="C1107" t="str">
            <v>63177</v>
          </cell>
          <cell r="D1107" t="str">
            <v>FZAO1000771692</v>
          </cell>
          <cell r="E1107" t="str">
            <v>ВЕ Мебель</v>
          </cell>
          <cell r="F1107" t="str">
            <v>SPARE PARTS</v>
          </cell>
          <cell r="G1107" t="str">
            <v>Фасад для тумбы LOUNA 60 1 шт 265х534мм белый</v>
          </cell>
        </row>
        <row r="1108">
          <cell r="B1108">
            <v>63178</v>
          </cell>
          <cell r="C1108" t="str">
            <v>63178</v>
          </cell>
          <cell r="D1108" t="str">
            <v>FZAO1000781692</v>
          </cell>
          <cell r="E1108" t="str">
            <v>ВЕ Мебель</v>
          </cell>
          <cell r="F1108" t="str">
            <v>SPARE PARTS</v>
          </cell>
          <cell r="G1108" t="str">
            <v>Ящик цельный для тумбы LOUNA 60 1 шт белый</v>
          </cell>
        </row>
        <row r="1109">
          <cell r="B1109">
            <v>63179</v>
          </cell>
          <cell r="C1109" t="str">
            <v>63179</v>
          </cell>
          <cell r="D1109" t="str">
            <v>FZAO1000791692</v>
          </cell>
          <cell r="E1109" t="str">
            <v>ВЕ Мебель</v>
          </cell>
          <cell r="F1109" t="str">
            <v>SPARE PARTS</v>
          </cell>
          <cell r="G1109" t="str">
            <v>Левая боковина для тумбы LOUNA 80 1 шт 536х445мм белый</v>
          </cell>
        </row>
        <row r="1110">
          <cell r="B1110">
            <v>63180</v>
          </cell>
          <cell r="C1110" t="str">
            <v>63180</v>
          </cell>
          <cell r="D1110" t="str">
            <v>FZAO1000801692</v>
          </cell>
          <cell r="E1110" t="str">
            <v>ВЕ Мебель</v>
          </cell>
          <cell r="F1110" t="str">
            <v>SPARE PARTS</v>
          </cell>
          <cell r="G1110" t="str">
            <v>Правая боковина для тумбы LOUNA 80 1 шт 536х445мм белый</v>
          </cell>
        </row>
        <row r="1111">
          <cell r="B1111">
            <v>63181</v>
          </cell>
          <cell r="C1111" t="str">
            <v>63181</v>
          </cell>
          <cell r="D1111" t="str">
            <v>FZAO1000811692</v>
          </cell>
          <cell r="E1111" t="str">
            <v>ВЕ Мебель</v>
          </cell>
          <cell r="F1111" t="str">
            <v>SPARE PARTS</v>
          </cell>
          <cell r="G1111" t="str">
            <v>Фасад для тумбы LOUNA 80 1 шт 265х734мм белый</v>
          </cell>
        </row>
        <row r="1112">
          <cell r="B1112">
            <v>63182</v>
          </cell>
          <cell r="C1112" t="str">
            <v>63182</v>
          </cell>
          <cell r="D1112" t="str">
            <v>FZAO1000821692</v>
          </cell>
          <cell r="E1112" t="str">
            <v>ВЕ Мебель</v>
          </cell>
          <cell r="F1112" t="str">
            <v>SPARE PARTS</v>
          </cell>
          <cell r="G1112" t="str">
            <v>Ящик цельный для тумбы LOUNA 80</v>
          </cell>
        </row>
        <row r="1113">
          <cell r="B1113">
            <v>63183</v>
          </cell>
          <cell r="C1113" t="str">
            <v>63183</v>
          </cell>
          <cell r="D1113" t="str">
            <v>FZAO1000831692</v>
          </cell>
          <cell r="E1113" t="str">
            <v>ВЕ Мебель</v>
          </cell>
          <cell r="F1113" t="str">
            <v>SPARE PARTS</v>
          </cell>
          <cell r="G1113" t="str">
            <v>Левая боковина для тумбы LOUNA 60 со столешницей 1 шт 549х265мм белый</v>
          </cell>
        </row>
        <row r="1114">
          <cell r="B1114">
            <v>63184</v>
          </cell>
          <cell r="C1114" t="str">
            <v>63184</v>
          </cell>
          <cell r="D1114" t="str">
            <v>FZAO1000841692</v>
          </cell>
          <cell r="E1114" t="str">
            <v>ВЕ Мебель</v>
          </cell>
          <cell r="F1114" t="str">
            <v>SPARE PARTS</v>
          </cell>
          <cell r="G1114" t="str">
            <v>Правая боковина для тумбы LOUNA 60 со столешницей 1 шт 549х265мм белый</v>
          </cell>
        </row>
        <row r="1115">
          <cell r="B1115">
            <v>63185</v>
          </cell>
          <cell r="C1115" t="str">
            <v>63185</v>
          </cell>
          <cell r="D1115" t="str">
            <v>FZAO1000851692</v>
          </cell>
          <cell r="E1115" t="str">
            <v>ВЕ Мебель</v>
          </cell>
          <cell r="F1115" t="str">
            <v>SPARE PARTS</v>
          </cell>
          <cell r="G1115" t="str">
            <v>Фасад для тумбы LOUNA 60 со столешницей 1 шт 265х549мм белый</v>
          </cell>
        </row>
        <row r="1116">
          <cell r="B1116">
            <v>63186</v>
          </cell>
          <cell r="C1116" t="str">
            <v>63186</v>
          </cell>
          <cell r="D1116" t="str">
            <v>FZAO1000861692</v>
          </cell>
          <cell r="E1116" t="str">
            <v>ВЕ Мебель</v>
          </cell>
          <cell r="F1116" t="str">
            <v>SPARE PARTS</v>
          </cell>
          <cell r="G1116" t="str">
            <v>Ящик цельный для тумбы LOUNA 60 со столешницей 1 шт белый</v>
          </cell>
        </row>
        <row r="1117">
          <cell r="B1117">
            <v>63187</v>
          </cell>
          <cell r="C1117" t="str">
            <v>63187</v>
          </cell>
          <cell r="D1117" t="str">
            <v>FZAO1000881692</v>
          </cell>
          <cell r="E1117" t="str">
            <v>ВЕ Мебель</v>
          </cell>
          <cell r="F1117" t="str">
            <v>SPARE PARTS</v>
          </cell>
          <cell r="G1117" t="str">
            <v>Левая боковина для тумбы LOUNA 80 со столешницей 1 шт 589х489мм белый</v>
          </cell>
        </row>
        <row r="1118">
          <cell r="B1118">
            <v>63188</v>
          </cell>
          <cell r="C1118" t="str">
            <v>63188</v>
          </cell>
          <cell r="D1118" t="str">
            <v>FZAO1000891692</v>
          </cell>
          <cell r="E1118" t="str">
            <v>ВЕ Мебель</v>
          </cell>
          <cell r="F1118" t="str">
            <v>SPARE PARTS</v>
          </cell>
          <cell r="G1118" t="str">
            <v>Правая боковина для тумбы LOUNA 80 со столешницей 1 шт 589х489мм белый</v>
          </cell>
        </row>
        <row r="1119">
          <cell r="B1119">
            <v>63189</v>
          </cell>
          <cell r="C1119" t="str">
            <v>63189</v>
          </cell>
          <cell r="D1119" t="str">
            <v>FZAO1000901692</v>
          </cell>
          <cell r="E1119" t="str">
            <v>ВЕ Мебель</v>
          </cell>
          <cell r="F1119" t="str">
            <v>SPARE PARTS</v>
          </cell>
          <cell r="G1119" t="str">
            <v>Фасад для тумбы LOUNA 80 со столешницей 1 шт 265х797мм белый</v>
          </cell>
        </row>
        <row r="1120">
          <cell r="B1120">
            <v>63190</v>
          </cell>
          <cell r="C1120" t="str">
            <v>63190</v>
          </cell>
          <cell r="D1120" t="str">
            <v>FZAO1000911692</v>
          </cell>
          <cell r="E1120" t="str">
            <v>ВЕ Мебель</v>
          </cell>
          <cell r="F1120" t="str">
            <v>SPARE PARTS</v>
          </cell>
          <cell r="G1120" t="str">
            <v>Ящик цельный для тумбы LOUNA 80 со столешницей 1 шт белый</v>
          </cell>
        </row>
        <row r="1121">
          <cell r="B1121">
            <v>63191</v>
          </cell>
          <cell r="C1121" t="str">
            <v>63191</v>
          </cell>
          <cell r="D1121" t="str">
            <v>FZAO1000931692</v>
          </cell>
          <cell r="E1121" t="str">
            <v>ВЕ Мебель</v>
          </cell>
          <cell r="F1121" t="str">
            <v>SPARE PARTS</v>
          </cell>
          <cell r="G1121" t="str">
            <v>Петля мебельная для пенала LOUNA 35 4 шт белый</v>
          </cell>
        </row>
        <row r="1122">
          <cell r="B1122">
            <v>63192</v>
          </cell>
          <cell r="C1122" t="str">
            <v>63192</v>
          </cell>
          <cell r="D1122" t="str">
            <v>FZAO1000941692</v>
          </cell>
          <cell r="E1122" t="str">
            <v>ВЕ Мебель</v>
          </cell>
          <cell r="F1122" t="str">
            <v>SPARE PARTS</v>
          </cell>
          <cell r="G1122" t="str">
            <v>Комплект направляющих для мебели LOUNA c доводчиком 2 шт</v>
          </cell>
        </row>
        <row r="1123">
          <cell r="B1123" t="str">
            <v>P-BI-CREA-OV-Z</v>
          </cell>
          <cell r="D1123" t="str">
            <v>CCBW1001390757</v>
          </cell>
          <cell r="E1123" t="str">
            <v>3D</v>
          </cell>
          <cell r="F1123" t="str">
            <v>BIDET</v>
          </cell>
          <cell r="G1123" t="str">
            <v>Биде подвесное CREA OVAL</v>
          </cell>
        </row>
        <row r="1124">
          <cell r="B1124" t="str">
            <v>P-BI-DELFI-Z</v>
          </cell>
          <cell r="D1124" t="str">
            <v>CCBW1000010850</v>
          </cell>
          <cell r="E1124" t="str">
            <v>3D</v>
          </cell>
          <cell r="F1124" t="str">
            <v>BIDET</v>
          </cell>
          <cell r="G1124" t="str">
            <v>Биде подвесное DELFI</v>
          </cell>
        </row>
        <row r="1125">
          <cell r="B1125" t="str">
            <v>P-PI-T100</v>
          </cell>
          <cell r="D1125" t="str">
            <v>CCUZ1000050750</v>
          </cell>
          <cell r="E1125" t="str">
            <v>3D</v>
          </cell>
          <cell r="F1125" t="str">
            <v>URINAL</v>
          </cell>
          <cell r="G1125" t="str">
            <v>Писсуар TAURUS подвод воды сзади</v>
          </cell>
        </row>
        <row r="1126">
          <cell r="B1126" t="str">
            <v>P-MZ-CITYOVAL-COn</v>
          </cell>
          <cell r="D1126" t="str">
            <v>CCHZ1001421986</v>
          </cell>
          <cell r="E1126" t="str">
            <v>3D</v>
          </cell>
          <cell r="F1126" t="str">
            <v>WALL HUNG BOWL</v>
          </cell>
          <cell r="G1126" t="str">
            <v>Подвесной унитаз без сиденья CITY OVAL Clean On</v>
          </cell>
        </row>
        <row r="1127">
          <cell r="B1127" t="str">
            <v>S-IN-MZ-VECTOR-ENT/Cm</v>
          </cell>
          <cell r="D1127" t="str">
            <v>COAF1001106560</v>
          </cell>
          <cell r="E1127" t="str">
            <v>3D</v>
          </cell>
          <cell r="F1127" t="str">
            <v>WC FRAME</v>
          </cell>
          <cell r="G1127" t="str">
            <v>Инсталляция VECTOR 40 для унитаза механическая кнопка ENTER пластик хром матовый</v>
          </cell>
        </row>
        <row r="1128">
          <cell r="B1128" t="str">
            <v>P-KO-ETI010-3/6-COn</v>
          </cell>
          <cell r="D1128" t="str">
            <v>CCKZ1013561894</v>
          </cell>
          <cell r="E1128" t="str">
            <v>3D</v>
          </cell>
          <cell r="F1128" t="str">
            <v>COMPACT</v>
          </cell>
          <cell r="G1128" t="str">
            <v>Компакт ETIUDA Clean On 010 3/6</v>
          </cell>
        </row>
        <row r="1129">
          <cell r="B1129" t="str">
            <v>S-MK-COL011-COn</v>
          </cell>
          <cell r="D1129" t="str">
            <v>CCCZ1006223720</v>
          </cell>
          <cell r="E1129" t="str">
            <v>3D</v>
          </cell>
          <cell r="F1129" t="str">
            <v>COMPACT BOWL</v>
          </cell>
          <cell r="G1129" t="str">
            <v>Чаша от компакта COLOUR Clean On 010/011</v>
          </cell>
        </row>
        <row r="1130">
          <cell r="B1130" t="str">
            <v>S-MK-CAR_COn_010/011</v>
          </cell>
          <cell r="D1130" t="str">
            <v>CCCZ1004951939</v>
          </cell>
          <cell r="E1130" t="str">
            <v>3D</v>
          </cell>
          <cell r="F1130" t="str">
            <v>COMPACT BOWL</v>
          </cell>
          <cell r="G1130" t="str">
            <v>Чаша от компакта CARINA Clean On 010/011</v>
          </cell>
        </row>
        <row r="1131">
          <cell r="B1131" t="str">
            <v>S-ZB-COLOUR-NEW</v>
          </cell>
          <cell r="D1131" t="str">
            <v>CCTZ1008638096</v>
          </cell>
          <cell r="E1131" t="str">
            <v>3D</v>
          </cell>
          <cell r="F1131" t="str">
            <v>CISTERN</v>
          </cell>
          <cell r="G1131" t="str">
            <v>Бачок керамический COLOUR NEW 011 без арматуры</v>
          </cell>
        </row>
        <row r="1132">
          <cell r="B1132" t="str">
            <v>S-SET-COL/LPRO/DL/Pi-Wg-w</v>
          </cell>
          <cell r="D1132" t="str">
            <v>SZWZ1005581655</v>
          </cell>
          <cell r="E1132" t="str">
            <v>3D</v>
          </cell>
          <cell r="F1132" t="str">
            <v>SET</v>
          </cell>
          <cell r="G1132" t="str">
            <v>Комплект COLOUR CO DPL EO инсталляция LINK PRO кнопка PILOT стекло белый</v>
          </cell>
        </row>
        <row r="1133">
          <cell r="B1133" t="str">
            <v>P-MZ-ETIUDA-COn</v>
          </cell>
          <cell r="D1133" t="str">
            <v>CCHZ1001501986</v>
          </cell>
          <cell r="E1133" t="str">
            <v>3D</v>
          </cell>
          <cell r="F1133" t="str">
            <v>WALL HUNG BOWL</v>
          </cell>
          <cell r="G1133" t="str">
            <v>Подвесной унитаз без сиденья ETIUDA Clean On</v>
          </cell>
        </row>
        <row r="1134">
          <cell r="B1134" t="str">
            <v>P-BI-CARINA -Z</v>
          </cell>
          <cell r="D1134" t="str">
            <v>CCBW1000150831</v>
          </cell>
          <cell r="E1134" t="str">
            <v>3D</v>
          </cell>
          <cell r="F1134" t="str">
            <v>BIDET</v>
          </cell>
          <cell r="G1134" t="str">
            <v>Биде подвесное CARINA</v>
          </cell>
        </row>
        <row r="1135">
          <cell r="B1135" t="str">
            <v>S-MZ-PARVA-COn-w</v>
          </cell>
          <cell r="D1135" t="str">
            <v>CCHZ1000911946</v>
          </cell>
          <cell r="E1135" t="str">
            <v>3D</v>
          </cell>
          <cell r="F1135" t="str">
            <v>WALL HUNG BOWL</v>
          </cell>
          <cell r="G1135" t="str">
            <v>Подвесной унитаз без сиденья PARVA Clean On</v>
          </cell>
        </row>
        <row r="1136">
          <cell r="B1136">
            <v>63008</v>
          </cell>
          <cell r="C1136" t="str">
            <v>63008</v>
          </cell>
          <cell r="D1136" t="str">
            <v>CCHZ1002231650</v>
          </cell>
          <cell r="E1136" t="str">
            <v>3D</v>
          </cell>
          <cell r="F1136" t="str">
            <v>WALL HUNG BOWL</v>
          </cell>
          <cell r="G1136" t="str">
            <v>Подвесной унитаз DELFI TPL без лого</v>
          </cell>
        </row>
        <row r="1137">
          <cell r="B1137">
            <v>63089</v>
          </cell>
          <cell r="C1137" t="str">
            <v>63089</v>
          </cell>
          <cell r="D1137" t="str">
            <v>AZBA1001912148</v>
          </cell>
          <cell r="E1137" t="str">
            <v>BE Акрил</v>
          </cell>
          <cell r="F1137" t="str">
            <v>BATHTUB</v>
          </cell>
          <cell r="G1137" t="str">
            <v>Ванна асимметричная JOANNA NEW 140x90 левая белый</v>
          </cell>
        </row>
        <row r="1138">
          <cell r="B1138">
            <v>63090</v>
          </cell>
          <cell r="C1138" t="str">
            <v>63090</v>
          </cell>
          <cell r="D1138" t="str">
            <v>AZBA1001922148</v>
          </cell>
          <cell r="E1138" t="str">
            <v>BE Акрил</v>
          </cell>
          <cell r="F1138" t="str">
            <v>BATHTUB</v>
          </cell>
          <cell r="G1138" t="str">
            <v>Ванна асимметричная JOANNA NEW 140x90 правая белый</v>
          </cell>
        </row>
        <row r="1139">
          <cell r="B1139">
            <v>63091</v>
          </cell>
          <cell r="C1139" t="str">
            <v>63091</v>
          </cell>
          <cell r="D1139" t="str">
            <v>AZBA1001952146</v>
          </cell>
          <cell r="E1139" t="str">
            <v>BE Акрил</v>
          </cell>
          <cell r="F1139" t="str">
            <v>BATHTUB</v>
          </cell>
          <cell r="G1139" t="str">
            <v>Ванна асимметричная JOANNA NEW 160x95 левая белый</v>
          </cell>
        </row>
        <row r="1140">
          <cell r="B1140">
            <v>63092</v>
          </cell>
          <cell r="C1140" t="str">
            <v>63092</v>
          </cell>
          <cell r="D1140" t="str">
            <v>AZBA1001962146</v>
          </cell>
          <cell r="E1140" t="str">
            <v>BE Акрил</v>
          </cell>
          <cell r="F1140" t="str">
            <v>BATHTUB</v>
          </cell>
          <cell r="G1140" t="str">
            <v>Ванна асимметричная JOANNA NEW 160x95 правая белый</v>
          </cell>
        </row>
        <row r="1141">
          <cell r="B1141" t="str">
            <v>P-WA-KALIOPE*170-RNL</v>
          </cell>
          <cell r="D1141" t="str">
            <v>AZBA1001240590</v>
          </cell>
          <cell r="E1141" t="str">
            <v>BE Акрил</v>
          </cell>
          <cell r="F1141" t="str">
            <v>BATHTUB</v>
          </cell>
          <cell r="G1141" t="str">
            <v>Ванна асимметричная KALIOPE 170x110 правая белый</v>
          </cell>
        </row>
        <row r="1142">
          <cell r="B1142" t="str">
            <v>P-WP-LORENA*140NL</v>
          </cell>
          <cell r="D1142" t="str">
            <v>AZBR1001040058</v>
          </cell>
          <cell r="E1142" t="str">
            <v>BE Акрил</v>
          </cell>
          <cell r="F1142" t="str">
            <v>BATHTUB</v>
          </cell>
          <cell r="G1142" t="str">
            <v>Ванна прямоугольная LORENA 140x70 белый</v>
          </cell>
        </row>
        <row r="1143">
          <cell r="B1143" t="str">
            <v>P-WP-LORENA*150NL</v>
          </cell>
          <cell r="D1143" t="str">
            <v>AZBR1001050058</v>
          </cell>
          <cell r="E1143" t="str">
            <v>BE Акрил</v>
          </cell>
          <cell r="F1143" t="str">
            <v>BATHTUB</v>
          </cell>
          <cell r="G1143" t="str">
            <v>Ванна прямоугольная LORENA 150x70 белый</v>
          </cell>
        </row>
        <row r="1144">
          <cell r="B1144" t="str">
            <v>P-WP-LORENA*160NL</v>
          </cell>
          <cell r="D1144" t="str">
            <v>AZBR1001060059</v>
          </cell>
          <cell r="E1144" t="str">
            <v>BE Акрил</v>
          </cell>
          <cell r="F1144" t="str">
            <v>BATHTUB</v>
          </cell>
          <cell r="G1144" t="str">
            <v>Ванна прямоугольная LORENA 160x70 белый</v>
          </cell>
        </row>
        <row r="1145">
          <cell r="B1145" t="str">
            <v>P-WP-LORENA*170NL</v>
          </cell>
          <cell r="D1145" t="str">
            <v>AZBR1001070059</v>
          </cell>
          <cell r="E1145" t="str">
            <v>BE Акрил</v>
          </cell>
          <cell r="F1145" t="str">
            <v>BATHTUB</v>
          </cell>
          <cell r="G1145" t="str">
            <v>Ванна прямоугольная LORENA 170x70 белый</v>
          </cell>
        </row>
        <row r="1146">
          <cell r="B1146">
            <v>63196</v>
          </cell>
          <cell r="C1146" t="str">
            <v>63196</v>
          </cell>
          <cell r="D1146" t="str">
            <v>AZBR1000980036</v>
          </cell>
          <cell r="E1146" t="str">
            <v>BE Акрил</v>
          </cell>
          <cell r="F1146" t="str">
            <v>BATHTUB</v>
          </cell>
          <cell r="G1146" t="str">
            <v>Ванна прямоугольная VIRGO 140x75 белый</v>
          </cell>
        </row>
        <row r="1147">
          <cell r="B1147">
            <v>63197</v>
          </cell>
          <cell r="C1147" t="str">
            <v>63197</v>
          </cell>
          <cell r="D1147" t="str">
            <v>AZBR1001000037</v>
          </cell>
          <cell r="E1147" t="str">
            <v>BE Акрил</v>
          </cell>
          <cell r="F1147" t="str">
            <v>BATHTUB</v>
          </cell>
          <cell r="G1147" t="str">
            <v>Ванна прямоугольная VIRGO 160x75 белый</v>
          </cell>
        </row>
        <row r="1148">
          <cell r="B1148" t="str">
            <v>P-PA-JOANNA*160</v>
          </cell>
          <cell r="D1148" t="str">
            <v>AZCB1001080069</v>
          </cell>
          <cell r="E1148" t="str">
            <v>BE Акрил</v>
          </cell>
          <cell r="F1148" t="str">
            <v>CASING</v>
          </cell>
          <cell r="G1148" t="str">
            <v>Панель для ванны фронтальная JOANNA 160 универсальная белый</v>
          </cell>
        </row>
        <row r="1149">
          <cell r="B1149">
            <v>63096</v>
          </cell>
          <cell r="C1149" t="str">
            <v>63096</v>
          </cell>
          <cell r="D1149" t="str">
            <v>AZCB1001240069</v>
          </cell>
          <cell r="E1149" t="str">
            <v>BE Акрил</v>
          </cell>
          <cell r="F1149" t="str">
            <v>CASING</v>
          </cell>
          <cell r="G1149" t="str">
            <v>Панель для ванны фронтальная JOANNA NEW 140 универсальная белый</v>
          </cell>
        </row>
        <row r="1150">
          <cell r="B1150" t="str">
            <v>P-PA-LORENA*140</v>
          </cell>
          <cell r="D1150" t="str">
            <v>AZCB1000330072</v>
          </cell>
          <cell r="E1150" t="str">
            <v>BE Акрил</v>
          </cell>
          <cell r="F1150" t="str">
            <v>CASING</v>
          </cell>
          <cell r="G1150" t="str">
            <v>Панель для ванны фронтальная LORENA 140 белый</v>
          </cell>
        </row>
        <row r="1151">
          <cell r="B1151">
            <v>63098</v>
          </cell>
          <cell r="C1151" t="str">
            <v>63098</v>
          </cell>
          <cell r="D1151" t="str">
            <v>AZCB1001103605</v>
          </cell>
          <cell r="E1151" t="str">
            <v>BE Акрил</v>
          </cell>
          <cell r="F1151" t="str">
            <v>CASING</v>
          </cell>
          <cell r="G1151" t="str">
            <v>Панель для ванны фронтальная MITO RED 150 белый</v>
          </cell>
        </row>
        <row r="1152">
          <cell r="B1152" t="str">
            <v>P-PA-VIRGO*140</v>
          </cell>
          <cell r="D1152" t="str">
            <v>AZCB1000620072</v>
          </cell>
          <cell r="E1152" t="str">
            <v>BE Акрил</v>
          </cell>
          <cell r="F1152" t="str">
            <v>CASING</v>
          </cell>
          <cell r="G1152" t="str">
            <v>Панель для ванны фронтальная VIRGO 140 белый</v>
          </cell>
        </row>
        <row r="1153">
          <cell r="B1153" t="str">
            <v>P-PA-VIRGO*160</v>
          </cell>
          <cell r="D1153" t="str">
            <v>AZCB1000640075</v>
          </cell>
          <cell r="E1153" t="str">
            <v>BE Акрил</v>
          </cell>
          <cell r="F1153" t="str">
            <v>CASING</v>
          </cell>
          <cell r="G1153" t="str">
            <v>Панель для ванны фронтальная VIRGO 160 белый</v>
          </cell>
        </row>
        <row r="1154">
          <cell r="B1154">
            <v>63321</v>
          </cell>
          <cell r="C1154" t="str">
            <v>63321</v>
          </cell>
          <cell r="D1154" t="str">
            <v>AZBR1003677596</v>
          </cell>
          <cell r="E1154" t="str">
            <v>BE Акрил</v>
          </cell>
          <cell r="F1154" t="str">
            <v>BATHTUB</v>
          </cell>
          <cell r="G1154" t="str">
            <v>Ванна прямоугольная LORENA 150x70</v>
          </cell>
        </row>
        <row r="1155">
          <cell r="B1155">
            <v>63322</v>
          </cell>
          <cell r="C1155" t="str">
            <v>63322</v>
          </cell>
          <cell r="D1155" t="str">
            <v>AZBR1003687596</v>
          </cell>
          <cell r="E1155" t="str">
            <v>BE Акрил</v>
          </cell>
          <cell r="F1155" t="str">
            <v>BATHTUB</v>
          </cell>
          <cell r="G1155" t="str">
            <v>Ванна прямоугольная LORENA 160x70</v>
          </cell>
        </row>
        <row r="1156">
          <cell r="B1156">
            <v>63323</v>
          </cell>
          <cell r="C1156" t="str">
            <v>63323</v>
          </cell>
          <cell r="D1156" t="str">
            <v>AZBR1003697596</v>
          </cell>
          <cell r="E1156" t="str">
            <v>BE Акрил</v>
          </cell>
          <cell r="F1156" t="str">
            <v>BATHTUB</v>
          </cell>
          <cell r="G1156" t="str">
            <v>Ванна прямоугольная LORENA 170x70</v>
          </cell>
        </row>
        <row r="1157">
          <cell r="B1157">
            <v>63378</v>
          </cell>
          <cell r="C1157" t="str">
            <v>63378</v>
          </cell>
          <cell r="D1157" t="str">
            <v>AZBR1002247596</v>
          </cell>
          <cell r="E1157" t="str">
            <v>BE Акрил</v>
          </cell>
          <cell r="F1157" t="str">
            <v>BATHTUB</v>
          </cell>
          <cell r="G1157" t="str">
            <v>Ванна прямоугольная MITO GREEN 150x70</v>
          </cell>
        </row>
        <row r="1158">
          <cell r="B1158">
            <v>63379</v>
          </cell>
          <cell r="C1158" t="str">
            <v>63379</v>
          </cell>
          <cell r="D1158" t="str">
            <v>AZBR1003757596</v>
          </cell>
          <cell r="E1158" t="str">
            <v>BE Акрил</v>
          </cell>
          <cell r="F1158" t="str">
            <v>BATHTUB</v>
          </cell>
          <cell r="G1158" t="str">
            <v>Ванна прямоугольная MITO GREEN 170x70</v>
          </cell>
        </row>
        <row r="1159">
          <cell r="B1159">
            <v>63375</v>
          </cell>
          <cell r="C1159" t="str">
            <v>63375</v>
          </cell>
          <cell r="D1159" t="str">
            <v>AZBR1003727596</v>
          </cell>
          <cell r="E1159" t="str">
            <v>BE Акрил</v>
          </cell>
          <cell r="F1159" t="str">
            <v>BATHTUB</v>
          </cell>
          <cell r="G1159" t="str">
            <v>Ванна прямоугольная MITO RED 150x70</v>
          </cell>
        </row>
        <row r="1160">
          <cell r="B1160">
            <v>63376</v>
          </cell>
          <cell r="C1160" t="str">
            <v>63376</v>
          </cell>
          <cell r="D1160" t="str">
            <v>AZBR1003737596</v>
          </cell>
          <cell r="E1160" t="str">
            <v>BE Акрил</v>
          </cell>
          <cell r="F1160" t="str">
            <v>BATHTUB</v>
          </cell>
          <cell r="G1160" t="str">
            <v>Ванна прямоугольная MITO RED 160x70</v>
          </cell>
        </row>
        <row r="1161">
          <cell r="B1161">
            <v>63377</v>
          </cell>
          <cell r="C1161" t="str">
            <v>63377</v>
          </cell>
          <cell r="D1161" t="str">
            <v>AZBR1003747596</v>
          </cell>
          <cell r="E1161" t="str">
            <v>BE Акрил</v>
          </cell>
          <cell r="F1161" t="str">
            <v>BATHTUB</v>
          </cell>
          <cell r="G1161" t="str">
            <v>Ванна прямоугольная MITO RED 170x70</v>
          </cell>
        </row>
        <row r="1162">
          <cell r="B1162">
            <v>63346</v>
          </cell>
          <cell r="C1162" t="str">
            <v>63346</v>
          </cell>
          <cell r="E1162" t="str">
            <v>BE Акрил</v>
          </cell>
          <cell r="F1162" t="str">
            <v>BATHTUB</v>
          </cell>
          <cell r="G1162" t="str">
            <v>Ванна прямоугольная NIKE 150x70</v>
          </cell>
        </row>
        <row r="1163">
          <cell r="B1163">
            <v>63347</v>
          </cell>
          <cell r="C1163" t="str">
            <v>63347</v>
          </cell>
          <cell r="E1163" t="str">
            <v>BE Акрил</v>
          </cell>
          <cell r="F1163" t="str">
            <v>BATHTUB</v>
          </cell>
          <cell r="G1163" t="str">
            <v>Ванна прямоугольная NIKE 170x70</v>
          </cell>
        </row>
        <row r="1164">
          <cell r="B1164">
            <v>63348</v>
          </cell>
          <cell r="C1164" t="str">
            <v>63348</v>
          </cell>
          <cell r="E1164" t="str">
            <v>BE Акрил</v>
          </cell>
          <cell r="F1164" t="str">
            <v>BATHTUB</v>
          </cell>
          <cell r="G1164" t="str">
            <v>Ванна прямоугольная SANTANA 140x70</v>
          </cell>
        </row>
        <row r="1165">
          <cell r="B1165">
            <v>63349</v>
          </cell>
          <cell r="C1165" t="str">
            <v>63349</v>
          </cell>
          <cell r="E1165" t="str">
            <v>BE Акрил</v>
          </cell>
          <cell r="F1165" t="str">
            <v>BATHTUB</v>
          </cell>
          <cell r="G1165" t="str">
            <v>Ванна прямоугольная SANTANA 150x70</v>
          </cell>
        </row>
        <row r="1166">
          <cell r="B1166">
            <v>63324</v>
          </cell>
          <cell r="C1166" t="str">
            <v>63324</v>
          </cell>
          <cell r="D1166" t="str">
            <v>AZBR1003707596</v>
          </cell>
          <cell r="E1166" t="str">
            <v>BE Акрил</v>
          </cell>
          <cell r="F1166" t="str">
            <v>BATHTUB</v>
          </cell>
          <cell r="G1166" t="str">
            <v>Ванна прямоугольная SANTANA 160x70</v>
          </cell>
        </row>
        <row r="1167">
          <cell r="B1167">
            <v>63325</v>
          </cell>
          <cell r="C1167" t="str">
            <v>63325</v>
          </cell>
          <cell r="D1167" t="str">
            <v>AZBR1003717596</v>
          </cell>
          <cell r="E1167" t="str">
            <v>BE Акрил</v>
          </cell>
          <cell r="F1167" t="str">
            <v>BATHTUB</v>
          </cell>
          <cell r="G1167" t="str">
            <v>Ванна прямоугольная SANTANA 170x70</v>
          </cell>
        </row>
        <row r="1168">
          <cell r="B1168">
            <v>63350</v>
          </cell>
          <cell r="C1168" t="str">
            <v>63350</v>
          </cell>
          <cell r="E1168" t="str">
            <v>BE Акрил</v>
          </cell>
          <cell r="F1168" t="str">
            <v>BATHTUB</v>
          </cell>
          <cell r="G1168" t="str">
            <v>Ванна прямоугольная SMART 170x80 левая</v>
          </cell>
        </row>
        <row r="1169">
          <cell r="B1169">
            <v>63351</v>
          </cell>
          <cell r="C1169" t="str">
            <v>63351</v>
          </cell>
          <cell r="E1169" t="str">
            <v>BE Акрил</v>
          </cell>
          <cell r="F1169" t="str">
            <v>BATHTUB</v>
          </cell>
          <cell r="G1169" t="str">
            <v>Ванна прямоугольная SMART 170x80 правая</v>
          </cell>
        </row>
        <row r="1170">
          <cell r="B1170">
            <v>63352</v>
          </cell>
          <cell r="C1170" t="str">
            <v>63352</v>
          </cell>
          <cell r="E1170" t="str">
            <v>BE Акрил</v>
          </cell>
          <cell r="F1170" t="str">
            <v>BATHTUB</v>
          </cell>
          <cell r="G1170" t="str">
            <v>Ванна прямоугольная VIRGO 150x75</v>
          </cell>
        </row>
        <row r="1171">
          <cell r="B1171">
            <v>63353</v>
          </cell>
          <cell r="C1171" t="str">
            <v>63353</v>
          </cell>
          <cell r="E1171" t="str">
            <v>BE Акрил</v>
          </cell>
          <cell r="F1171" t="str">
            <v>BATHTUB</v>
          </cell>
          <cell r="G1171" t="str">
            <v>Ванна прямоугольная VIRGO 170x75</v>
          </cell>
        </row>
        <row r="1172">
          <cell r="B1172">
            <v>63354</v>
          </cell>
          <cell r="C1172" t="str">
            <v>63354</v>
          </cell>
          <cell r="E1172" t="str">
            <v>BE Акрил</v>
          </cell>
          <cell r="F1172" t="str">
            <v>BATHTUB</v>
          </cell>
          <cell r="G1172" t="str">
            <v>Ванна прямоугольная VISTA 160x70</v>
          </cell>
        </row>
        <row r="1173">
          <cell r="B1173">
            <v>63355</v>
          </cell>
          <cell r="C1173" t="str">
            <v>63355</v>
          </cell>
          <cell r="E1173" t="str">
            <v>BE Акрил</v>
          </cell>
          <cell r="F1173" t="str">
            <v>BATHTUB</v>
          </cell>
          <cell r="G1173" t="str">
            <v>Ванна прямоугольная ZEN 170x85</v>
          </cell>
        </row>
        <row r="1174">
          <cell r="B1174">
            <v>63360</v>
          </cell>
          <cell r="C1174" t="str">
            <v>63360</v>
          </cell>
          <cell r="E1174" t="str">
            <v>BE Акрил</v>
          </cell>
          <cell r="F1174" t="str">
            <v>CASING</v>
          </cell>
          <cell r="G1174" t="str">
            <v>Панель для ванны фронтальная JOANNA 140 универсальная</v>
          </cell>
        </row>
        <row r="1175">
          <cell r="B1175">
            <v>63361</v>
          </cell>
          <cell r="C1175" t="str">
            <v>63361</v>
          </cell>
          <cell r="E1175" t="str">
            <v>BE Акрил</v>
          </cell>
          <cell r="F1175" t="str">
            <v>CASING</v>
          </cell>
          <cell r="G1175" t="str">
            <v>Панель для ванны фронтальная JOANNA 150 универсальная</v>
          </cell>
        </row>
        <row r="1176">
          <cell r="B1176">
            <v>63362</v>
          </cell>
          <cell r="C1176" t="str">
            <v>63362</v>
          </cell>
          <cell r="E1176" t="str">
            <v>BE Акрил</v>
          </cell>
          <cell r="F1176" t="str">
            <v>CASING</v>
          </cell>
          <cell r="G1176" t="str">
            <v>Панель для ванны фронтальная JOANNA 160 универсальная</v>
          </cell>
        </row>
        <row r="1177">
          <cell r="B1177">
            <v>63363</v>
          </cell>
          <cell r="C1177" t="str">
            <v>63363</v>
          </cell>
          <cell r="E1177" t="str">
            <v>BE Акрил</v>
          </cell>
          <cell r="F1177" t="str">
            <v>CASING</v>
          </cell>
          <cell r="G1177" t="str">
            <v>Панель для ванны фронтальная KALIOPE 153 универсальная</v>
          </cell>
        </row>
        <row r="1178">
          <cell r="B1178">
            <v>63364</v>
          </cell>
          <cell r="C1178" t="str">
            <v>63364</v>
          </cell>
          <cell r="E1178" t="str">
            <v>BE Акрил</v>
          </cell>
          <cell r="F1178" t="str">
            <v>CASING</v>
          </cell>
          <cell r="G1178" t="str">
            <v>Панель для ванны фронтальная KALIOPE 170 универсальная</v>
          </cell>
        </row>
        <row r="1179">
          <cell r="B1179">
            <v>63380</v>
          </cell>
          <cell r="C1179" t="str">
            <v>63380</v>
          </cell>
          <cell r="D1179" t="str">
            <v>AZCB1001980069</v>
          </cell>
          <cell r="E1179" t="str">
            <v>BE Акрил</v>
          </cell>
          <cell r="F1179" t="str">
            <v>CASING</v>
          </cell>
          <cell r="G1179" t="str">
            <v>Панель для ванны фронтальная MITO RED 150</v>
          </cell>
        </row>
        <row r="1180">
          <cell r="B1180">
            <v>63381</v>
          </cell>
          <cell r="C1180" t="str">
            <v>63381</v>
          </cell>
          <cell r="D1180" t="str">
            <v>AZCB1001990069</v>
          </cell>
          <cell r="E1180" t="str">
            <v>BE Акрил</v>
          </cell>
          <cell r="F1180" t="str">
            <v>CASING</v>
          </cell>
          <cell r="G1180" t="str">
            <v>Панель для ванны фронтальная MITO RED 160</v>
          </cell>
        </row>
        <row r="1181">
          <cell r="B1181">
            <v>63382</v>
          </cell>
          <cell r="C1181" t="str">
            <v>63382</v>
          </cell>
          <cell r="D1181" t="str">
            <v>AZCB1002000069</v>
          </cell>
          <cell r="E1181" t="str">
            <v>BE Акрил</v>
          </cell>
          <cell r="F1181" t="str">
            <v>CASING</v>
          </cell>
          <cell r="G1181" t="str">
            <v>Панель для ванны фронтальная MITO RED 170</v>
          </cell>
        </row>
        <row r="1182">
          <cell r="B1182">
            <v>63365</v>
          </cell>
          <cell r="C1182" t="str">
            <v>63365</v>
          </cell>
          <cell r="E1182" t="str">
            <v>BE Акрил</v>
          </cell>
          <cell r="F1182" t="str">
            <v>CASING</v>
          </cell>
          <cell r="G1182" t="str">
            <v>Панель для ванны фронтальная UNIVERSAL TYPE 1 140</v>
          </cell>
        </row>
        <row r="1183">
          <cell r="B1183">
            <v>63326</v>
          </cell>
          <cell r="C1183" t="str">
            <v>63326</v>
          </cell>
          <cell r="D1183" t="str">
            <v>AZCB1001950069</v>
          </cell>
          <cell r="E1183" t="str">
            <v>BE Акрил</v>
          </cell>
          <cell r="F1183" t="str">
            <v>CASING</v>
          </cell>
          <cell r="G1183" t="str">
            <v>Панель для ванны фронтальная UNIVERSAL TYPE 1 150</v>
          </cell>
        </row>
        <row r="1184">
          <cell r="B1184">
            <v>63327</v>
          </cell>
          <cell r="C1184" t="str">
            <v>63327</v>
          </cell>
          <cell r="D1184" t="str">
            <v>AZCB1001960069</v>
          </cell>
          <cell r="E1184" t="str">
            <v>BE Акрил</v>
          </cell>
          <cell r="F1184" t="str">
            <v>CASING</v>
          </cell>
          <cell r="G1184" t="str">
            <v>Панель для ванны фронтальная UNIVERSAL TYPE 1 160</v>
          </cell>
        </row>
        <row r="1185">
          <cell r="B1185">
            <v>63328</v>
          </cell>
          <cell r="C1185" t="str">
            <v>63328</v>
          </cell>
          <cell r="D1185" t="str">
            <v>AZCB1001970069</v>
          </cell>
          <cell r="E1185" t="str">
            <v>BE Акрил</v>
          </cell>
          <cell r="F1185" t="str">
            <v>CASING</v>
          </cell>
          <cell r="G1185" t="str">
            <v>Панель для ванны фронтальная UNIVERSAL TYPE 1 170</v>
          </cell>
        </row>
        <row r="1186">
          <cell r="B1186">
            <v>63366</v>
          </cell>
          <cell r="C1186" t="str">
            <v>63366</v>
          </cell>
          <cell r="E1186" t="str">
            <v>BE Акрил</v>
          </cell>
          <cell r="F1186" t="str">
            <v>CASING</v>
          </cell>
          <cell r="G1186" t="str">
            <v>Панель для ванны фронтальная VIRGO 150</v>
          </cell>
        </row>
        <row r="1187">
          <cell r="B1187">
            <v>63367</v>
          </cell>
          <cell r="C1187" t="str">
            <v>63367</v>
          </cell>
          <cell r="E1187" t="str">
            <v>BE Акрил</v>
          </cell>
          <cell r="F1187" t="str">
            <v>CASING</v>
          </cell>
          <cell r="G1187" t="str">
            <v>Панель для ванны фронтальная VIRGO 170</v>
          </cell>
        </row>
        <row r="1188">
          <cell r="B1188">
            <v>63368</v>
          </cell>
          <cell r="C1188" t="str">
            <v>63368</v>
          </cell>
          <cell r="E1188" t="str">
            <v>BE Акрил</v>
          </cell>
          <cell r="F1188" t="str">
            <v>CASING</v>
          </cell>
          <cell r="G1188" t="str">
            <v>Панель для ванны фронтальная NATI 160</v>
          </cell>
        </row>
        <row r="1189">
          <cell r="B1189">
            <v>63369</v>
          </cell>
          <cell r="C1189" t="str">
            <v>63369</v>
          </cell>
          <cell r="E1189" t="str">
            <v>BE Акрил</v>
          </cell>
          <cell r="F1189" t="str">
            <v>CASING</v>
          </cell>
          <cell r="G1189" t="str">
            <v>Панель для ванны боковая UNIVERSAL TYPE 1 70</v>
          </cell>
        </row>
        <row r="1190">
          <cell r="B1190">
            <v>63023</v>
          </cell>
          <cell r="C1190" t="str">
            <v>63023</v>
          </cell>
          <cell r="D1190" t="str">
            <v>AATD1000316352</v>
          </cell>
          <cell r="E1190" t="str">
            <v>3D</v>
          </cell>
          <cell r="F1190" t="str">
            <v>FAUCETS</v>
          </cell>
          <cell r="G1190" t="str">
            <v>Смеситель для биде BRASKO однорычажный</v>
          </cell>
        </row>
        <row r="1191">
          <cell r="B1191">
            <v>63022</v>
          </cell>
          <cell r="C1191" t="str">
            <v>63022</v>
          </cell>
          <cell r="D1191" t="str">
            <v>AATS1000626336</v>
          </cell>
          <cell r="E1191" t="str">
            <v>3D</v>
          </cell>
          <cell r="F1191" t="str">
            <v>FAUCETS</v>
          </cell>
          <cell r="G1191" t="str">
            <v>Смеситель для душа BRASKO однорычажный</v>
          </cell>
        </row>
        <row r="1192">
          <cell r="B1192">
            <v>63021</v>
          </cell>
          <cell r="C1192" t="str">
            <v>63021</v>
          </cell>
          <cell r="D1192" t="str">
            <v>AATB1000646353</v>
          </cell>
          <cell r="E1192" t="str">
            <v>3D</v>
          </cell>
          <cell r="F1192" t="str">
            <v>FAUCETS</v>
          </cell>
          <cell r="G1192" t="str">
            <v>Смеситель для ванны BRASKO однорычажный</v>
          </cell>
        </row>
        <row r="1193">
          <cell r="B1193">
            <v>63020</v>
          </cell>
          <cell r="C1193" t="str">
            <v>63020</v>
          </cell>
          <cell r="D1193" t="str">
            <v>AATW1001067191</v>
          </cell>
          <cell r="E1193" t="str">
            <v>3D</v>
          </cell>
          <cell r="F1193" t="str">
            <v>FAUCETS</v>
          </cell>
          <cell r="G1193" t="str">
            <v>Смеситель для раковины BRASKO однорычажный клик клак</v>
          </cell>
        </row>
        <row r="1194">
          <cell r="B1194">
            <v>63024</v>
          </cell>
          <cell r="C1194" t="str">
            <v>63024</v>
          </cell>
          <cell r="D1194" t="str">
            <v>AATW1001077191</v>
          </cell>
          <cell r="E1194" t="str">
            <v>3D</v>
          </cell>
          <cell r="F1194" t="str">
            <v>FAUCETS</v>
          </cell>
          <cell r="G1194" t="str">
            <v>Смеситель для раковины высокий BRASKO однорычажный клик клак</v>
          </cell>
        </row>
        <row r="1195">
          <cell r="B1195">
            <v>63066</v>
          </cell>
          <cell r="C1195" t="str">
            <v>63066</v>
          </cell>
          <cell r="D1195" t="str">
            <v>AAEZ1000295016</v>
          </cell>
          <cell r="E1195" t="str">
            <v>3D</v>
          </cell>
          <cell r="F1195" t="str">
            <v>SHOWER SYSTEM</v>
          </cell>
          <cell r="G1195" t="str">
            <v>Душевая система BRASKO (смеситель термостатический) 3 режима шланг 150 металл</v>
          </cell>
        </row>
        <row r="1196">
          <cell r="B1196">
            <v>63111</v>
          </cell>
          <cell r="C1196" t="str">
            <v>63111</v>
          </cell>
          <cell r="D1196" t="str">
            <v>AATW1001314390</v>
          </cell>
          <cell r="E1196" t="str">
            <v>3D</v>
          </cell>
          <cell r="F1196" t="str">
            <v>FAUCETS</v>
          </cell>
          <cell r="G1196" t="str">
            <v>Смеситель для раковины высокий BRASKO BLACK однорычажный черный клик клак</v>
          </cell>
        </row>
        <row r="1197">
          <cell r="B1197">
            <v>63107</v>
          </cell>
          <cell r="C1197" t="str">
            <v>63107</v>
          </cell>
          <cell r="D1197" t="str">
            <v>AATW1001294390</v>
          </cell>
          <cell r="E1197" t="str">
            <v>3D</v>
          </cell>
          <cell r="F1197" t="str">
            <v>FAUCETS</v>
          </cell>
          <cell r="G1197" t="str">
            <v>Смеситель для раковины BRASKO BLACK однорычажный черный клик клак</v>
          </cell>
        </row>
        <row r="1198">
          <cell r="B1198">
            <v>63110</v>
          </cell>
          <cell r="C1198" t="str">
            <v>63110</v>
          </cell>
          <cell r="D1198" t="str">
            <v>AATD1000384303</v>
          </cell>
          <cell r="E1198" t="str">
            <v>3D</v>
          </cell>
          <cell r="F1198" t="str">
            <v>FAUCETS</v>
          </cell>
          <cell r="G1198" t="str">
            <v>Смеситель для биде BRASKO BLACK однорычажный черный</v>
          </cell>
        </row>
        <row r="1199">
          <cell r="B1199">
            <v>63108</v>
          </cell>
          <cell r="C1199" t="str">
            <v>63108</v>
          </cell>
          <cell r="D1199" t="str">
            <v>AATW1001304390</v>
          </cell>
          <cell r="E1199" t="str">
            <v>3D</v>
          </cell>
          <cell r="F1199" t="str">
            <v>FAUCETS</v>
          </cell>
          <cell r="G1199" t="str">
            <v>Смеситель для ванны BRASKO BLACK однорычажный черный</v>
          </cell>
        </row>
        <row r="1200">
          <cell r="B1200">
            <v>63109</v>
          </cell>
          <cell r="C1200" t="str">
            <v>63109</v>
          </cell>
          <cell r="D1200" t="str">
            <v>AATS1000734350</v>
          </cell>
          <cell r="E1200" t="str">
            <v>3D</v>
          </cell>
          <cell r="F1200" t="str">
            <v>FAUCETS</v>
          </cell>
          <cell r="G1200" t="str">
            <v>Смеситель для душа BRASKO BLACK однорычажный черный</v>
          </cell>
        </row>
        <row r="1201">
          <cell r="B1201">
            <v>63112</v>
          </cell>
          <cell r="C1201" t="str">
            <v>63112</v>
          </cell>
          <cell r="D1201" t="str">
            <v>AATS1000744350</v>
          </cell>
          <cell r="E1201" t="str">
            <v>3D</v>
          </cell>
          <cell r="F1201" t="str">
            <v>SHOWER SYSTEM</v>
          </cell>
          <cell r="G1201" t="str">
            <v>Душевая система BRASKO BLACK (смеситель термостатический) 3 режима шланг 150 металл черный</v>
          </cell>
        </row>
        <row r="1202">
          <cell r="B1202">
            <v>63027</v>
          </cell>
          <cell r="C1202" t="str">
            <v>63027</v>
          </cell>
          <cell r="D1202" t="str">
            <v>AATS1000554353</v>
          </cell>
          <cell r="E1202" t="str">
            <v>3D</v>
          </cell>
          <cell r="F1202" t="str">
            <v>FAUCETS</v>
          </cell>
          <cell r="G1202" t="str">
            <v>Смеситель для душа CARI однорычажный</v>
          </cell>
        </row>
        <row r="1203">
          <cell r="B1203">
            <v>63029</v>
          </cell>
          <cell r="C1203" t="str">
            <v>63029</v>
          </cell>
          <cell r="D1203" t="str">
            <v>AATS1000574353</v>
          </cell>
          <cell r="E1203" t="str">
            <v>3D</v>
          </cell>
          <cell r="F1203" t="str">
            <v>FAUCETS</v>
          </cell>
          <cell r="G1203" t="str">
            <v>Смеситель для душа CARI однорычажный душ. лейка</v>
          </cell>
        </row>
        <row r="1204">
          <cell r="B1204">
            <v>63028</v>
          </cell>
          <cell r="C1204" t="str">
            <v>63028</v>
          </cell>
          <cell r="D1204" t="str">
            <v>AATS1000564353</v>
          </cell>
          <cell r="E1204" t="str">
            <v>3D</v>
          </cell>
          <cell r="F1204" t="str">
            <v>FAUCETS</v>
          </cell>
          <cell r="G1204" t="str">
            <v>Смеситель для душа CARI однорычажный излив 30см</v>
          </cell>
        </row>
        <row r="1205">
          <cell r="B1205">
            <v>63025</v>
          </cell>
          <cell r="C1205" t="str">
            <v>63025</v>
          </cell>
          <cell r="D1205" t="str">
            <v>AATW1000994378</v>
          </cell>
          <cell r="E1205" t="str">
            <v>3D</v>
          </cell>
          <cell r="F1205" t="str">
            <v>FAUCETS</v>
          </cell>
          <cell r="G1205" t="str">
            <v>Смеситель для раковины CARI однорычажный</v>
          </cell>
        </row>
        <row r="1206">
          <cell r="B1206">
            <v>63026</v>
          </cell>
          <cell r="C1206" t="str">
            <v>63026</v>
          </cell>
          <cell r="D1206" t="str">
            <v>AATB1000604266</v>
          </cell>
          <cell r="E1206" t="str">
            <v>3D</v>
          </cell>
          <cell r="F1206" t="str">
            <v>FAUCETS</v>
          </cell>
          <cell r="G1206" t="str">
            <v>Смеситель для ванны CARI однорычажный</v>
          </cell>
        </row>
        <row r="1207">
          <cell r="B1207">
            <v>63031</v>
          </cell>
          <cell r="C1207" t="str">
            <v>63031</v>
          </cell>
          <cell r="D1207" t="str">
            <v>AATB1000676353</v>
          </cell>
          <cell r="E1207" t="str">
            <v>3D</v>
          </cell>
          <cell r="F1207" t="str">
            <v>FAUCETS</v>
          </cell>
          <cell r="G1207" t="str">
            <v>Смеситель для ванны CERSANIA однорычажный</v>
          </cell>
        </row>
        <row r="1208">
          <cell r="B1208">
            <v>63033</v>
          </cell>
          <cell r="C1208" t="str">
            <v>63033</v>
          </cell>
          <cell r="D1208" t="str">
            <v>AATD1000336352</v>
          </cell>
          <cell r="E1208" t="str">
            <v>3D</v>
          </cell>
          <cell r="F1208" t="str">
            <v>FAUCETS</v>
          </cell>
          <cell r="G1208" t="str">
            <v>Смеситель для биде CERSANIA однорычажный</v>
          </cell>
        </row>
        <row r="1209">
          <cell r="B1209">
            <v>63032</v>
          </cell>
          <cell r="C1209" t="str">
            <v>63032</v>
          </cell>
          <cell r="D1209" t="str">
            <v>AATS1000656336</v>
          </cell>
          <cell r="E1209" t="str">
            <v>3D</v>
          </cell>
          <cell r="F1209" t="str">
            <v>FAUCETS</v>
          </cell>
          <cell r="G1209" t="str">
            <v>Смеситель для душа CERSANIA однорычажный</v>
          </cell>
        </row>
        <row r="1210">
          <cell r="B1210">
            <v>63030</v>
          </cell>
          <cell r="C1210" t="str">
            <v>63030</v>
          </cell>
          <cell r="D1210" t="str">
            <v>AATW1001107191</v>
          </cell>
          <cell r="E1210" t="str">
            <v>3D</v>
          </cell>
          <cell r="F1210" t="str">
            <v>FAUCETS</v>
          </cell>
          <cell r="G1210" t="str">
            <v>Смеситель для раковины CERSANIA однорычажный сливной гарн.</v>
          </cell>
        </row>
        <row r="1211">
          <cell r="B1211">
            <v>63045</v>
          </cell>
          <cell r="C1211" t="str">
            <v>63045</v>
          </cell>
          <cell r="D1211" t="str">
            <v>AATB1000706353</v>
          </cell>
          <cell r="E1211" t="str">
            <v>3D</v>
          </cell>
          <cell r="F1211" t="str">
            <v>FAUCETS</v>
          </cell>
          <cell r="G1211" t="str">
            <v>Смеситель для ванны ELIO однорычажный</v>
          </cell>
        </row>
        <row r="1212">
          <cell r="B1212">
            <v>63046</v>
          </cell>
          <cell r="C1212" t="str">
            <v>63046</v>
          </cell>
          <cell r="D1212" t="str">
            <v>AATS1000596336</v>
          </cell>
          <cell r="E1212" t="str">
            <v>3D</v>
          </cell>
          <cell r="F1212" t="str">
            <v>FAUCETS</v>
          </cell>
          <cell r="G1212" t="str">
            <v>Смеситель для душа ELIO однорычажный</v>
          </cell>
        </row>
        <row r="1213">
          <cell r="B1213">
            <v>63044</v>
          </cell>
          <cell r="C1213" t="str">
            <v>63044</v>
          </cell>
          <cell r="D1213" t="str">
            <v>AATW1001037191</v>
          </cell>
          <cell r="E1213" t="str">
            <v>3D</v>
          </cell>
          <cell r="F1213" t="str">
            <v>FAUCETS</v>
          </cell>
          <cell r="G1213" t="str">
            <v>Смеситель для раковины ELIO однорычажный</v>
          </cell>
        </row>
        <row r="1214">
          <cell r="B1214">
            <v>63037</v>
          </cell>
          <cell r="C1214" t="str">
            <v>63037</v>
          </cell>
          <cell r="D1214" t="str">
            <v>AATW1001137191</v>
          </cell>
          <cell r="E1214" t="str">
            <v>3D</v>
          </cell>
          <cell r="F1214" t="str">
            <v>FAUCETS</v>
          </cell>
          <cell r="G1214" t="str">
            <v>Смеситель для раковины средний FLAVIS однорычажный</v>
          </cell>
        </row>
        <row r="1215">
          <cell r="B1215">
            <v>63036</v>
          </cell>
          <cell r="C1215" t="str">
            <v>63036</v>
          </cell>
          <cell r="D1215" t="str">
            <v>AATS1000676336</v>
          </cell>
          <cell r="E1215" t="str">
            <v>3D</v>
          </cell>
          <cell r="F1215" t="str">
            <v>FAUCETS</v>
          </cell>
          <cell r="G1215" t="str">
            <v>Смеситель для душа FLAVIS однорычажный</v>
          </cell>
        </row>
        <row r="1216">
          <cell r="B1216">
            <v>63034</v>
          </cell>
          <cell r="C1216" t="str">
            <v>63034</v>
          </cell>
          <cell r="D1216" t="str">
            <v>AATW1001127191</v>
          </cell>
          <cell r="E1216" t="str">
            <v>3D</v>
          </cell>
          <cell r="F1216" t="str">
            <v>FAUCETS</v>
          </cell>
          <cell r="G1216" t="str">
            <v>Смеситель для раковины FLAVIS однорычажный</v>
          </cell>
        </row>
        <row r="1217">
          <cell r="B1217">
            <v>63035</v>
          </cell>
          <cell r="C1217" t="str">
            <v>63035</v>
          </cell>
          <cell r="D1217" t="str">
            <v>AATB1000696353</v>
          </cell>
          <cell r="E1217" t="str">
            <v>3D</v>
          </cell>
          <cell r="F1217" t="str">
            <v>FAUCETS</v>
          </cell>
          <cell r="G1217" t="str">
            <v>Смеситель для ванны FLAVIS однорычажный</v>
          </cell>
        </row>
        <row r="1218">
          <cell r="B1218">
            <v>63038</v>
          </cell>
          <cell r="C1218" t="str">
            <v>63038</v>
          </cell>
          <cell r="D1218" t="str">
            <v>AATW1001147191</v>
          </cell>
          <cell r="E1218" t="str">
            <v>3D</v>
          </cell>
          <cell r="F1218" t="str">
            <v>FAUCETS</v>
          </cell>
          <cell r="G1218" t="str">
            <v>Смеситель для раковины высокий FLAVIS однорычажный</v>
          </cell>
        </row>
        <row r="1219">
          <cell r="B1219">
            <v>63040</v>
          </cell>
          <cell r="C1219" t="str">
            <v>63040</v>
          </cell>
          <cell r="D1219" t="str">
            <v>AATB1000616353</v>
          </cell>
          <cell r="E1219" t="str">
            <v>3D</v>
          </cell>
          <cell r="F1219" t="str">
            <v>FAUCETS</v>
          </cell>
          <cell r="G1219" t="str">
            <v>Смеситель для ванны GEO однорычажный</v>
          </cell>
        </row>
        <row r="1220">
          <cell r="B1220">
            <v>63043</v>
          </cell>
          <cell r="C1220" t="str">
            <v>63043</v>
          </cell>
          <cell r="D1220" t="str">
            <v>AATW1001027191</v>
          </cell>
          <cell r="E1220" t="str">
            <v>3D</v>
          </cell>
          <cell r="F1220" t="str">
            <v>FAUCETS</v>
          </cell>
          <cell r="G1220" t="str">
            <v>Смеситель для раковины высокий GEO однорычажный клик клак</v>
          </cell>
        </row>
        <row r="1221">
          <cell r="B1221">
            <v>63039</v>
          </cell>
          <cell r="C1221" t="str">
            <v>63039</v>
          </cell>
          <cell r="D1221" t="str">
            <v>AATW1001157191</v>
          </cell>
          <cell r="E1221" t="str">
            <v>3D</v>
          </cell>
          <cell r="F1221" t="str">
            <v>FAUCETS</v>
          </cell>
          <cell r="G1221" t="str">
            <v>Смеситель для раковины GEO однорычажный клик клак</v>
          </cell>
        </row>
        <row r="1222">
          <cell r="B1222">
            <v>63041</v>
          </cell>
          <cell r="C1222" t="str">
            <v>63041</v>
          </cell>
          <cell r="D1222" t="str">
            <v>AATS1000586336</v>
          </cell>
          <cell r="E1222" t="str">
            <v>3D</v>
          </cell>
          <cell r="F1222" t="str">
            <v>FAUCETS</v>
          </cell>
          <cell r="G1222" t="str">
            <v>Смеситель для душа GEO однорычажный</v>
          </cell>
        </row>
        <row r="1223">
          <cell r="B1223">
            <v>63106</v>
          </cell>
          <cell r="C1223" t="str">
            <v>63106</v>
          </cell>
          <cell r="D1223" t="str">
            <v>AATW1001324390</v>
          </cell>
          <cell r="E1223" t="str">
            <v>3D</v>
          </cell>
          <cell r="F1223" t="str">
            <v>FAUCETS</v>
          </cell>
          <cell r="G1223" t="str">
            <v>Смеситель для раковины SENSE сенсорный</v>
          </cell>
        </row>
        <row r="1224">
          <cell r="B1224">
            <v>63063</v>
          </cell>
          <cell r="C1224" t="str">
            <v>63063</v>
          </cell>
          <cell r="D1224" t="str">
            <v>AATW1001187191</v>
          </cell>
          <cell r="E1224" t="str">
            <v>3D</v>
          </cell>
          <cell r="F1224" t="str">
            <v>FAUCETS</v>
          </cell>
          <cell r="G1224" t="str">
            <v>Смеситель для раковины NATURE однорычажный</v>
          </cell>
        </row>
        <row r="1225">
          <cell r="B1225">
            <v>63064</v>
          </cell>
          <cell r="C1225" t="str">
            <v>63064</v>
          </cell>
          <cell r="D1225" t="str">
            <v>AATW1001197191</v>
          </cell>
          <cell r="E1225" t="str">
            <v>3D</v>
          </cell>
          <cell r="F1225" t="str">
            <v>FAUCETS</v>
          </cell>
          <cell r="G1225" t="str">
            <v>Смеситель для ванны NATURE однорычажный</v>
          </cell>
        </row>
        <row r="1226">
          <cell r="B1226">
            <v>63065</v>
          </cell>
          <cell r="C1226" t="str">
            <v>63065</v>
          </cell>
          <cell r="D1226" t="str">
            <v>AATS1000686336</v>
          </cell>
          <cell r="E1226" t="str">
            <v>3D</v>
          </cell>
          <cell r="F1226" t="str">
            <v>FAUCETS</v>
          </cell>
          <cell r="G1226" t="str">
            <v>Смеситель для душа NATURE однорычажный</v>
          </cell>
        </row>
        <row r="1227">
          <cell r="B1227">
            <v>63068</v>
          </cell>
          <cell r="C1227" t="str">
            <v>63068</v>
          </cell>
          <cell r="D1227" t="str">
            <v>AAEZ1000315016</v>
          </cell>
          <cell r="E1227" t="str">
            <v>3D</v>
          </cell>
          <cell r="F1227" t="str">
            <v>SHOWER SET</v>
          </cell>
          <cell r="G1227" t="str">
            <v>Душевой гарнитур NENO (стойка) 5 режимов шланг 200 PVC</v>
          </cell>
        </row>
        <row r="1228">
          <cell r="B1228">
            <v>63054</v>
          </cell>
          <cell r="C1228" t="str">
            <v>63054</v>
          </cell>
          <cell r="D1228" t="str">
            <v>AATW1001004378</v>
          </cell>
          <cell r="E1228" t="str">
            <v>3D</v>
          </cell>
          <cell r="F1228" t="str">
            <v>FAUCETS</v>
          </cell>
          <cell r="G1228" t="str">
            <v>Смеситель для раковины высокий ODRA однорычажный клик клак</v>
          </cell>
        </row>
        <row r="1229">
          <cell r="B1229">
            <v>63050</v>
          </cell>
          <cell r="C1229" t="str">
            <v>63050</v>
          </cell>
          <cell r="D1229" t="str">
            <v>AATW1001057191</v>
          </cell>
          <cell r="E1229" t="str">
            <v>3D</v>
          </cell>
          <cell r="F1229" t="str">
            <v>FAUCETS</v>
          </cell>
          <cell r="G1229" t="str">
            <v>Смеситель для раковины ODRA однорычажный клик клак</v>
          </cell>
        </row>
        <row r="1230">
          <cell r="B1230">
            <v>63051</v>
          </cell>
          <cell r="C1230" t="str">
            <v>63051</v>
          </cell>
          <cell r="D1230" t="str">
            <v>AATB1000636353</v>
          </cell>
          <cell r="E1230" t="str">
            <v>3D</v>
          </cell>
          <cell r="F1230" t="str">
            <v>FAUCETS</v>
          </cell>
          <cell r="G1230" t="str">
            <v>Смеситель для ванны ODRA однорычажный</v>
          </cell>
        </row>
        <row r="1231">
          <cell r="B1231">
            <v>63052</v>
          </cell>
          <cell r="C1231" t="str">
            <v>63052</v>
          </cell>
          <cell r="D1231" t="str">
            <v>AATS1000616336</v>
          </cell>
          <cell r="E1231" t="str">
            <v>3D</v>
          </cell>
          <cell r="F1231" t="str">
            <v>FAUCETS</v>
          </cell>
          <cell r="G1231" t="str">
            <v>Смеситель для душа ODRA однорычажный</v>
          </cell>
        </row>
        <row r="1232">
          <cell r="B1232">
            <v>63053</v>
          </cell>
          <cell r="C1232" t="str">
            <v>63053</v>
          </cell>
          <cell r="D1232" t="str">
            <v>AATD1000294310</v>
          </cell>
          <cell r="E1232" t="str">
            <v>3D</v>
          </cell>
          <cell r="F1232" t="str">
            <v>FAUCETS</v>
          </cell>
          <cell r="G1232" t="str">
            <v>Смеситель для биде ODRA однорычажный</v>
          </cell>
        </row>
        <row r="1233">
          <cell r="B1233">
            <v>63069</v>
          </cell>
          <cell r="C1233" t="str">
            <v>63069</v>
          </cell>
          <cell r="D1233" t="str">
            <v>AATS1000696336</v>
          </cell>
          <cell r="E1233" t="str">
            <v>3D</v>
          </cell>
          <cell r="F1233" t="str">
            <v>SHOWER SYSTEM</v>
          </cell>
          <cell r="G1233" t="str">
            <v>Душевая система ODRA (смеситель термостатический) 3 режима шланг 150 PVC</v>
          </cell>
        </row>
        <row r="1234">
          <cell r="B1234">
            <v>63047</v>
          </cell>
          <cell r="C1234" t="str">
            <v>63047</v>
          </cell>
          <cell r="D1234" t="str">
            <v>AATW1001047191</v>
          </cell>
          <cell r="E1234" t="str">
            <v>3D</v>
          </cell>
          <cell r="F1234" t="str">
            <v>FAUCETS</v>
          </cell>
          <cell r="G1234" t="str">
            <v>Смеситель для раковины SMART однорычажный</v>
          </cell>
        </row>
        <row r="1235">
          <cell r="B1235">
            <v>63048</v>
          </cell>
          <cell r="C1235" t="str">
            <v>63048</v>
          </cell>
          <cell r="D1235" t="str">
            <v>AATB1000626353</v>
          </cell>
          <cell r="E1235" t="str">
            <v>3D</v>
          </cell>
          <cell r="F1235" t="str">
            <v>FAUCETS</v>
          </cell>
          <cell r="G1235" t="str">
            <v>Смеситель для ванны SMART однорычажный</v>
          </cell>
        </row>
        <row r="1236">
          <cell r="B1236">
            <v>63049</v>
          </cell>
          <cell r="C1236" t="str">
            <v>63049</v>
          </cell>
          <cell r="D1236" t="str">
            <v>AATS1000606336</v>
          </cell>
          <cell r="E1236" t="str">
            <v>3D</v>
          </cell>
          <cell r="F1236" t="str">
            <v>FAUCETS</v>
          </cell>
          <cell r="G1236" t="str">
            <v>Смеситель для душа SMART однорычажный</v>
          </cell>
        </row>
        <row r="1237">
          <cell r="B1237">
            <v>63061</v>
          </cell>
          <cell r="C1237" t="str">
            <v>63061</v>
          </cell>
          <cell r="D1237" t="str">
            <v>AATB1000666353</v>
          </cell>
          <cell r="E1237" t="str">
            <v>3D</v>
          </cell>
          <cell r="F1237" t="str">
            <v>FAUCETS</v>
          </cell>
          <cell r="G1237" t="str">
            <v>Смеситель для ванны VERO однорычажный</v>
          </cell>
        </row>
        <row r="1238">
          <cell r="B1238">
            <v>63062</v>
          </cell>
          <cell r="C1238" t="str">
            <v>63062</v>
          </cell>
          <cell r="D1238" t="str">
            <v>AATS1000646336</v>
          </cell>
          <cell r="E1238" t="str">
            <v>3D</v>
          </cell>
          <cell r="F1238" t="str">
            <v>FAUCETS</v>
          </cell>
          <cell r="G1238" t="str">
            <v>Смеситель для душа VERO однорычажный</v>
          </cell>
        </row>
        <row r="1239">
          <cell r="B1239">
            <v>63060</v>
          </cell>
          <cell r="C1239" t="str">
            <v>63060</v>
          </cell>
          <cell r="D1239" t="str">
            <v>AATW1001097191</v>
          </cell>
          <cell r="E1239" t="str">
            <v>3D</v>
          </cell>
          <cell r="F1239" t="str">
            <v>FAUCETS</v>
          </cell>
          <cell r="G1239" t="str">
            <v>Смеситель для раковины VERO однорычажный</v>
          </cell>
        </row>
        <row r="1240">
          <cell r="B1240">
            <v>63067</v>
          </cell>
          <cell r="C1240" t="str">
            <v>63067</v>
          </cell>
          <cell r="D1240" t="str">
            <v>AAEZ1000305016</v>
          </cell>
          <cell r="E1240" t="str">
            <v>3D</v>
          </cell>
          <cell r="F1240" t="str">
            <v>SHOWER SET</v>
          </cell>
          <cell r="G1240" t="str">
            <v>Душевой гарнитур VIBE (стойка) 3 режима шланг 150 металл</v>
          </cell>
        </row>
        <row r="1241">
          <cell r="B1241">
            <v>63059</v>
          </cell>
          <cell r="C1241" t="str">
            <v>63059</v>
          </cell>
          <cell r="D1241" t="str">
            <v>AATW1001087191</v>
          </cell>
          <cell r="E1241" t="str">
            <v>3D</v>
          </cell>
          <cell r="F1241" t="str">
            <v>FAUCETS</v>
          </cell>
          <cell r="G1241" t="str">
            <v>Смеситель для раковины высокий WISLA однорычажный клик клак</v>
          </cell>
        </row>
        <row r="1242">
          <cell r="B1242">
            <v>63056</v>
          </cell>
          <cell r="C1242" t="str">
            <v>63056</v>
          </cell>
          <cell r="D1242" t="str">
            <v>AATB1000656353</v>
          </cell>
          <cell r="E1242" t="str">
            <v>3D</v>
          </cell>
          <cell r="F1242" t="str">
            <v>FAUCETS</v>
          </cell>
          <cell r="G1242" t="str">
            <v>Смеситель для ванны WISLA однорычажный</v>
          </cell>
        </row>
        <row r="1243">
          <cell r="B1243">
            <v>63055</v>
          </cell>
          <cell r="C1243" t="str">
            <v>63055</v>
          </cell>
          <cell r="D1243" t="str">
            <v>AATW1001014378</v>
          </cell>
          <cell r="E1243" t="str">
            <v>3D</v>
          </cell>
          <cell r="F1243" t="str">
            <v>FAUCETS</v>
          </cell>
          <cell r="G1243" t="str">
            <v>Смеситель для раковины WISLA однорычажный клик клак</v>
          </cell>
        </row>
        <row r="1244">
          <cell r="B1244">
            <v>63057</v>
          </cell>
          <cell r="C1244" t="str">
            <v>63057</v>
          </cell>
          <cell r="D1244" t="str">
            <v>AATS1000636336</v>
          </cell>
          <cell r="E1244" t="str">
            <v>3D</v>
          </cell>
          <cell r="F1244" t="str">
            <v>FAUCETS</v>
          </cell>
          <cell r="G1244" t="str">
            <v>Смеситель для душа WISLA однорычажный</v>
          </cell>
        </row>
        <row r="1245">
          <cell r="B1245">
            <v>63058</v>
          </cell>
          <cell r="C1245" t="str">
            <v>63058</v>
          </cell>
          <cell r="D1245" t="str">
            <v>AATD1000326352</v>
          </cell>
          <cell r="E1245" t="str">
            <v>3D</v>
          </cell>
          <cell r="F1245" t="str">
            <v>FAUCETS</v>
          </cell>
          <cell r="G1245" t="str">
            <v>Смеситель для биде WISLA однорычажный</v>
          </cell>
        </row>
        <row r="1246">
          <cell r="B1246">
            <v>63370</v>
          </cell>
          <cell r="C1246" t="str">
            <v>63370</v>
          </cell>
          <cell r="D1246" t="str">
            <v>AARZ1002847351</v>
          </cell>
          <cell r="E1246" t="str">
            <v>3D</v>
          </cell>
          <cell r="F1246" t="str">
            <v>SPARE PARTS</v>
          </cell>
          <cell r="G1246" t="str">
            <v>Кнопка для двухуровневой арматуры OLI</v>
          </cell>
        </row>
        <row r="1247">
          <cell r="B1247">
            <v>63371</v>
          </cell>
          <cell r="C1247" t="str">
            <v>63371</v>
          </cell>
          <cell r="D1247" t="str">
            <v>COAR1008837022</v>
          </cell>
          <cell r="E1247" t="str">
            <v>3D</v>
          </cell>
          <cell r="F1247" t="str">
            <v>SPARE PARTS</v>
          </cell>
          <cell r="G1247" t="str">
            <v>Комплект креплений бачка к унитазу OLI</v>
          </cell>
        </row>
        <row r="1248">
          <cell r="B1248">
            <v>63372</v>
          </cell>
          <cell r="C1248" t="str">
            <v>63372</v>
          </cell>
          <cell r="D1248" t="str">
            <v>COAR1008847022</v>
          </cell>
          <cell r="E1248" t="str">
            <v>3D</v>
          </cell>
          <cell r="F1248" t="str">
            <v>SPARE PARTS</v>
          </cell>
          <cell r="G1248" t="str">
            <v>Комплект креплений для клееных подвесных унитазов</v>
          </cell>
        </row>
        <row r="1249">
          <cell r="B1249">
            <v>63373</v>
          </cell>
          <cell r="C1249" t="str">
            <v>63373</v>
          </cell>
          <cell r="D1249" t="str">
            <v>CSSD1004230961</v>
          </cell>
          <cell r="E1249" t="str">
            <v>3D</v>
          </cell>
          <cell r="F1249" t="str">
            <v>TOILET SEAT</v>
          </cell>
          <cell r="G1249" t="str">
            <v>Сиденье д/унитаза SMART slim дюропласт lifting easy-off</v>
          </cell>
        </row>
        <row r="1250">
          <cell r="B1250">
            <v>63374</v>
          </cell>
          <cell r="C1250" t="str">
            <v>63374</v>
          </cell>
          <cell r="D1250" t="str">
            <v>CSSD1004240961</v>
          </cell>
          <cell r="E1250" t="str">
            <v>3D</v>
          </cell>
          <cell r="F1250" t="str">
            <v>SPARE PARTS</v>
          </cell>
          <cell r="G1250" t="str">
            <v>Сиденье д/унитаза EKKO термопласт lifting</v>
          </cell>
        </row>
        <row r="1251">
          <cell r="B1251">
            <v>63321</v>
          </cell>
          <cell r="C1251" t="str">
            <v>63321</v>
          </cell>
          <cell r="D1251" t="str">
            <v>AZBR1003677596</v>
          </cell>
          <cell r="E1251" t="str">
            <v>BE Акрил</v>
          </cell>
          <cell r="F1251" t="str">
            <v>BATHTUB</v>
          </cell>
          <cell r="G1251" t="str">
            <v>Ванна прямоугольная LORENA 150x70</v>
          </cell>
        </row>
        <row r="1252">
          <cell r="B1252">
            <v>63322</v>
          </cell>
          <cell r="C1252" t="str">
            <v>63322</v>
          </cell>
          <cell r="D1252" t="str">
            <v>AZBR1003687596</v>
          </cell>
          <cell r="E1252" t="str">
            <v>BE Акрил</v>
          </cell>
          <cell r="F1252" t="str">
            <v>BATHTUB</v>
          </cell>
          <cell r="G1252" t="str">
            <v>Ванна прямоугольная LORENA 160x70</v>
          </cell>
        </row>
        <row r="1253">
          <cell r="B1253">
            <v>63323</v>
          </cell>
          <cell r="C1253" t="str">
            <v>63323</v>
          </cell>
          <cell r="D1253" t="str">
            <v>AZBR1003697596</v>
          </cell>
          <cell r="E1253" t="str">
            <v>BE Акрил</v>
          </cell>
          <cell r="F1253" t="str">
            <v>BATHTUB</v>
          </cell>
          <cell r="G1253" t="str">
            <v>Ванна прямоугольная LORENA 170x70</v>
          </cell>
        </row>
        <row r="1254">
          <cell r="B1254">
            <v>63378</v>
          </cell>
          <cell r="C1254" t="str">
            <v>63378</v>
          </cell>
          <cell r="D1254" t="str">
            <v>AZBR1002247596</v>
          </cell>
          <cell r="E1254" t="str">
            <v>BE Акрил</v>
          </cell>
          <cell r="F1254" t="str">
            <v>BATHTUB</v>
          </cell>
          <cell r="G1254" t="str">
            <v>Ванна прямоугольная MITO GREEN 150x70</v>
          </cell>
        </row>
        <row r="1255">
          <cell r="B1255">
            <v>63379</v>
          </cell>
          <cell r="C1255" t="str">
            <v>63379</v>
          </cell>
          <cell r="D1255" t="str">
            <v>AZBR1003757596</v>
          </cell>
          <cell r="E1255" t="str">
            <v>BE Акрил</v>
          </cell>
          <cell r="F1255" t="str">
            <v>BATHTUB</v>
          </cell>
          <cell r="G1255" t="str">
            <v>Ванна прямоугольная MITO GREEN 170x70</v>
          </cell>
        </row>
        <row r="1256">
          <cell r="B1256">
            <v>63375</v>
          </cell>
          <cell r="C1256" t="str">
            <v>63375</v>
          </cell>
          <cell r="D1256" t="str">
            <v>AZBR1003727596</v>
          </cell>
          <cell r="E1256" t="str">
            <v>BE Акрил</v>
          </cell>
          <cell r="F1256" t="str">
            <v>BATHTUB</v>
          </cell>
          <cell r="G1256" t="str">
            <v>Ванна прямоугольная MITO RED 150x70</v>
          </cell>
        </row>
        <row r="1257">
          <cell r="B1257">
            <v>63376</v>
          </cell>
          <cell r="C1257" t="str">
            <v>63376</v>
          </cell>
          <cell r="D1257" t="str">
            <v>AZBR1003737596</v>
          </cell>
          <cell r="E1257" t="str">
            <v>BE Акрил</v>
          </cell>
          <cell r="F1257" t="str">
            <v>BATHTUB</v>
          </cell>
          <cell r="G1257" t="str">
            <v>Ванна прямоугольная MITO RED 160x70</v>
          </cell>
        </row>
        <row r="1258">
          <cell r="B1258">
            <v>63377</v>
          </cell>
          <cell r="C1258" t="str">
            <v>63377</v>
          </cell>
          <cell r="D1258" t="str">
            <v>AZBR1003747596</v>
          </cell>
          <cell r="E1258" t="str">
            <v>BE Акрил</v>
          </cell>
          <cell r="F1258" t="str">
            <v>BATHTUB</v>
          </cell>
          <cell r="G1258" t="str">
            <v>Ванна прямоугольная MITO RED 170x70</v>
          </cell>
        </row>
        <row r="1259">
          <cell r="B1259">
            <v>63346</v>
          </cell>
          <cell r="C1259" t="str">
            <v>63346</v>
          </cell>
          <cell r="E1259" t="str">
            <v>BE Акрил</v>
          </cell>
          <cell r="F1259" t="str">
            <v>BATHTUB</v>
          </cell>
          <cell r="G1259" t="str">
            <v>Ванна прямоугольная NIKE 150x70</v>
          </cell>
        </row>
        <row r="1260">
          <cell r="B1260">
            <v>63347</v>
          </cell>
          <cell r="C1260" t="str">
            <v>63347</v>
          </cell>
          <cell r="E1260" t="str">
            <v>BE Акрил</v>
          </cell>
          <cell r="F1260" t="str">
            <v>BATHTUB</v>
          </cell>
          <cell r="G1260" t="str">
            <v>Ванна прямоугольная NIKE 170x70</v>
          </cell>
        </row>
        <row r="1261">
          <cell r="B1261">
            <v>63348</v>
          </cell>
          <cell r="C1261" t="str">
            <v>63348</v>
          </cell>
          <cell r="E1261" t="str">
            <v>BE Акрил</v>
          </cell>
          <cell r="F1261" t="str">
            <v>BATHTUB</v>
          </cell>
          <cell r="G1261" t="str">
            <v>Ванна прямоугольная SANTANA 140x70</v>
          </cell>
        </row>
        <row r="1262">
          <cell r="B1262">
            <v>63349</v>
          </cell>
          <cell r="C1262" t="str">
            <v>63349</v>
          </cell>
          <cell r="E1262" t="str">
            <v>BE Акрил</v>
          </cell>
          <cell r="F1262" t="str">
            <v>BATHTUB</v>
          </cell>
          <cell r="G1262" t="str">
            <v>Ванна прямоугольная SANTANA 150x70</v>
          </cell>
        </row>
        <row r="1263">
          <cell r="B1263">
            <v>63324</v>
          </cell>
          <cell r="C1263" t="str">
            <v>63324</v>
          </cell>
          <cell r="D1263" t="str">
            <v>AZBR1003707596</v>
          </cell>
          <cell r="E1263" t="str">
            <v>BE Акрил</v>
          </cell>
          <cell r="F1263" t="str">
            <v>BATHTUB</v>
          </cell>
          <cell r="G1263" t="str">
            <v>Ванна прямоугольная SANTANA 160x70</v>
          </cell>
        </row>
        <row r="1264">
          <cell r="B1264">
            <v>63325</v>
          </cell>
          <cell r="C1264" t="str">
            <v>63325</v>
          </cell>
          <cell r="D1264" t="str">
            <v>AZBR1003717596</v>
          </cell>
          <cell r="E1264" t="str">
            <v>BE Акрил</v>
          </cell>
          <cell r="F1264" t="str">
            <v>BATHTUB</v>
          </cell>
          <cell r="G1264" t="str">
            <v>Ванна прямоугольная SANTANA 170x70</v>
          </cell>
        </row>
        <row r="1265">
          <cell r="B1265">
            <v>63350</v>
          </cell>
          <cell r="C1265" t="str">
            <v>63350</v>
          </cell>
          <cell r="E1265" t="str">
            <v>BE Акрил</v>
          </cell>
          <cell r="F1265" t="str">
            <v>BATHTUB</v>
          </cell>
          <cell r="G1265" t="str">
            <v>Ванна прямоугольная SMART 170x80 левая</v>
          </cell>
        </row>
        <row r="1266">
          <cell r="B1266">
            <v>63351</v>
          </cell>
          <cell r="C1266" t="str">
            <v>63351</v>
          </cell>
          <cell r="E1266" t="str">
            <v>BE Акрил</v>
          </cell>
          <cell r="F1266" t="str">
            <v>BATHTUB</v>
          </cell>
          <cell r="G1266" t="str">
            <v>Ванна прямоугольная SMART 170x80 правая</v>
          </cell>
        </row>
        <row r="1267">
          <cell r="B1267">
            <v>63352</v>
          </cell>
          <cell r="C1267" t="str">
            <v>63352</v>
          </cell>
          <cell r="E1267" t="str">
            <v>BE Акрил</v>
          </cell>
          <cell r="F1267" t="str">
            <v>BATHTUB</v>
          </cell>
          <cell r="G1267" t="str">
            <v>Ванна прямоугольная VIRGO 150x75</v>
          </cell>
        </row>
        <row r="1268">
          <cell r="B1268">
            <v>63353</v>
          </cell>
          <cell r="C1268" t="str">
            <v>63353</v>
          </cell>
          <cell r="E1268" t="str">
            <v>BE Акрил</v>
          </cell>
          <cell r="F1268" t="str">
            <v>BATHTUB</v>
          </cell>
          <cell r="G1268" t="str">
            <v>Ванна прямоугольная VIRGO 170x75</v>
          </cell>
        </row>
        <row r="1269">
          <cell r="B1269">
            <v>63354</v>
          </cell>
          <cell r="C1269" t="str">
            <v>63354</v>
          </cell>
          <cell r="E1269" t="str">
            <v>BE Акрил</v>
          </cell>
          <cell r="F1269" t="str">
            <v>BATHTUB</v>
          </cell>
          <cell r="G1269" t="str">
            <v>Ванна прямоугольная VISTA 160x70</v>
          </cell>
        </row>
        <row r="1270">
          <cell r="B1270">
            <v>63355</v>
          </cell>
          <cell r="C1270" t="str">
            <v>63355</v>
          </cell>
          <cell r="E1270" t="str">
            <v>BE Акрил</v>
          </cell>
          <cell r="F1270" t="str">
            <v>BATHTUB</v>
          </cell>
          <cell r="G1270" t="str">
            <v>Ванна прямоугольная ZEN 170x85</v>
          </cell>
        </row>
        <row r="1271">
          <cell r="B1271">
            <v>63360</v>
          </cell>
          <cell r="C1271" t="str">
            <v>63360</v>
          </cell>
          <cell r="E1271" t="str">
            <v>BE Акрил</v>
          </cell>
          <cell r="F1271" t="str">
            <v>CASING</v>
          </cell>
          <cell r="G1271" t="str">
            <v>Панель для ванны фронтальная JOANNA 140 универсальная</v>
          </cell>
        </row>
        <row r="1272">
          <cell r="B1272">
            <v>63361</v>
          </cell>
          <cell r="C1272" t="str">
            <v>63361</v>
          </cell>
          <cell r="E1272" t="str">
            <v>BE Акрил</v>
          </cell>
          <cell r="F1272" t="str">
            <v>CASING</v>
          </cell>
          <cell r="G1272" t="str">
            <v>Панель для ванны фронтальная JOANNA 150 универсальная</v>
          </cell>
        </row>
        <row r="1273">
          <cell r="B1273">
            <v>63362</v>
          </cell>
          <cell r="C1273" t="str">
            <v>63362</v>
          </cell>
          <cell r="E1273" t="str">
            <v>BE Акрил</v>
          </cell>
          <cell r="F1273" t="str">
            <v>CASING</v>
          </cell>
          <cell r="G1273" t="str">
            <v>Панель для ванны фронтальная JOANNA 160 универсальная</v>
          </cell>
        </row>
        <row r="1274">
          <cell r="B1274">
            <v>63363</v>
          </cell>
          <cell r="C1274" t="str">
            <v>63363</v>
          </cell>
          <cell r="E1274" t="str">
            <v>BE Акрил</v>
          </cell>
          <cell r="F1274" t="str">
            <v>CASING</v>
          </cell>
          <cell r="G1274" t="str">
            <v>Панель для ванны фронтальная KALIOPE 153 универсальная</v>
          </cell>
        </row>
        <row r="1275">
          <cell r="B1275">
            <v>63364</v>
          </cell>
          <cell r="C1275" t="str">
            <v>63364</v>
          </cell>
          <cell r="E1275" t="str">
            <v>BE Акрил</v>
          </cell>
          <cell r="F1275" t="str">
            <v>CASING</v>
          </cell>
          <cell r="G1275" t="str">
            <v>Панель для ванны фронтальная KALIOPE 170 универсальная</v>
          </cell>
        </row>
        <row r="1276">
          <cell r="B1276">
            <v>63380</v>
          </cell>
          <cell r="C1276" t="str">
            <v>63380</v>
          </cell>
          <cell r="D1276" t="str">
            <v>AZCB1001980069</v>
          </cell>
          <cell r="E1276" t="str">
            <v>BE Акрил</v>
          </cell>
          <cell r="F1276" t="str">
            <v>CASING</v>
          </cell>
          <cell r="G1276" t="str">
            <v>Панель для ванны фронтальная MITO RED 150</v>
          </cell>
        </row>
        <row r="1277">
          <cell r="B1277">
            <v>63381</v>
          </cell>
          <cell r="C1277" t="str">
            <v>63381</v>
          </cell>
          <cell r="D1277" t="str">
            <v>AZCB1001990069</v>
          </cell>
          <cell r="E1277" t="str">
            <v>BE Акрил</v>
          </cell>
          <cell r="F1277" t="str">
            <v>CASING</v>
          </cell>
          <cell r="G1277" t="str">
            <v>Панель для ванны фронтальная MITO RED 160</v>
          </cell>
        </row>
        <row r="1278">
          <cell r="B1278">
            <v>63382</v>
          </cell>
          <cell r="C1278" t="str">
            <v>63382</v>
          </cell>
          <cell r="D1278" t="str">
            <v>AZCB1002000069</v>
          </cell>
          <cell r="E1278" t="str">
            <v>BE Акрил</v>
          </cell>
          <cell r="F1278" t="str">
            <v>CASING</v>
          </cell>
          <cell r="G1278" t="str">
            <v>Панель для ванны фронтальная MITO RED 170</v>
          </cell>
        </row>
        <row r="1279">
          <cell r="B1279">
            <v>63365</v>
          </cell>
          <cell r="C1279" t="str">
            <v>63365</v>
          </cell>
          <cell r="E1279" t="str">
            <v>BE Акрил</v>
          </cell>
          <cell r="F1279" t="str">
            <v>CASING</v>
          </cell>
          <cell r="G1279" t="str">
            <v>Панель для ванны фронтальная UNIVERSAL TYPE 1 140</v>
          </cell>
        </row>
        <row r="1280">
          <cell r="B1280">
            <v>63326</v>
          </cell>
          <cell r="C1280" t="str">
            <v>63326</v>
          </cell>
          <cell r="D1280" t="str">
            <v>AZCB1001950069</v>
          </cell>
          <cell r="E1280" t="str">
            <v>BE Акрил</v>
          </cell>
          <cell r="F1280" t="str">
            <v>CASING</v>
          </cell>
          <cell r="G1280" t="str">
            <v>Панель для ванны фронтальная UNIVERSAL TYPE 1 150</v>
          </cell>
        </row>
        <row r="1281">
          <cell r="B1281">
            <v>63327</v>
          </cell>
          <cell r="C1281" t="str">
            <v>63327</v>
          </cell>
          <cell r="D1281" t="str">
            <v>AZCB1001960069</v>
          </cell>
          <cell r="E1281" t="str">
            <v>BE Акрил</v>
          </cell>
          <cell r="F1281" t="str">
            <v>CASING</v>
          </cell>
          <cell r="G1281" t="str">
            <v>Панель для ванны фронтальная UNIVERSAL TYPE 1 160</v>
          </cell>
        </row>
        <row r="1282">
          <cell r="B1282">
            <v>63328</v>
          </cell>
          <cell r="C1282" t="str">
            <v>63328</v>
          </cell>
          <cell r="D1282" t="str">
            <v>AZCB1001970069</v>
          </cell>
          <cell r="E1282" t="str">
            <v>BE Акрил</v>
          </cell>
          <cell r="F1282" t="str">
            <v>CASING</v>
          </cell>
          <cell r="G1282" t="str">
            <v>Панель для ванны фронтальная UNIVERSAL TYPE 1 170</v>
          </cell>
        </row>
        <row r="1283">
          <cell r="B1283">
            <v>63366</v>
          </cell>
          <cell r="C1283" t="str">
            <v>63366</v>
          </cell>
          <cell r="E1283" t="str">
            <v>BE Акрил</v>
          </cell>
          <cell r="F1283" t="str">
            <v>CASING</v>
          </cell>
          <cell r="G1283" t="str">
            <v>Панель для ванны фронтальная VIRGO 150</v>
          </cell>
        </row>
        <row r="1284">
          <cell r="B1284">
            <v>63367</v>
          </cell>
          <cell r="C1284" t="str">
            <v>63367</v>
          </cell>
          <cell r="E1284" t="str">
            <v>BE Акрил</v>
          </cell>
          <cell r="F1284" t="str">
            <v>CASING</v>
          </cell>
          <cell r="G1284" t="str">
            <v>Панель для ванны фронтальная VIRGO 170</v>
          </cell>
        </row>
        <row r="1285">
          <cell r="B1285">
            <v>63368</v>
          </cell>
          <cell r="C1285" t="str">
            <v>63368</v>
          </cell>
          <cell r="E1285" t="str">
            <v>BE Акрил</v>
          </cell>
          <cell r="F1285" t="str">
            <v>CASING</v>
          </cell>
          <cell r="G1285" t="str">
            <v>Панель для ванны фронтальная NATI 160</v>
          </cell>
        </row>
        <row r="1286">
          <cell r="B1286">
            <v>63369</v>
          </cell>
          <cell r="C1286" t="str">
            <v>63369</v>
          </cell>
          <cell r="E1286" t="str">
            <v>BE Акрил</v>
          </cell>
          <cell r="F1286" t="str">
            <v>CASING</v>
          </cell>
          <cell r="G1286" t="str">
            <v>Панель для ванны боковая UNIVERSAL TYPE 1 70</v>
          </cell>
        </row>
        <row r="1287">
          <cell r="B1287" t="str">
            <v>AC-TH-WB50-Cg</v>
          </cell>
          <cell r="C1287" t="str">
            <v>61385</v>
          </cell>
          <cell r="D1287" t="str">
            <v>COAR1008537522</v>
          </cell>
          <cell r="E1287" t="str">
            <v>3D</v>
          </cell>
          <cell r="F1287" t="str">
            <v>SPARE PARTS</v>
          </cell>
          <cell r="G1287" t="str">
            <v>Полотенцедержатель для раковины 50 хром глянцевый</v>
          </cell>
        </row>
        <row r="1288">
          <cell r="B1288">
            <v>63011</v>
          </cell>
          <cell r="C1288" t="str">
            <v>63011</v>
          </cell>
          <cell r="D1288" t="str">
            <v>FZZO1001296283</v>
          </cell>
          <cell r="E1288" t="str">
            <v>ВЕ Мебель</v>
          </cell>
          <cell r="F1288" t="str">
            <v>SPARE PARTS</v>
          </cell>
          <cell r="G1288" t="str">
            <v>Дверца для зеркального шкафчика MELAR</v>
          </cell>
        </row>
        <row r="1289">
          <cell r="B1289">
            <v>63383</v>
          </cell>
          <cell r="C1289" t="str">
            <v>63383</v>
          </cell>
          <cell r="E1289" t="str">
            <v>ВЕ Мебель</v>
          </cell>
          <cell r="F1289" t="str">
            <v>SPARE PARTS</v>
          </cell>
          <cell r="G1289" t="str">
            <v>Дверь левая для тумбы SIDO 50 1шт 520x231мм белый</v>
          </cell>
        </row>
        <row r="1290">
          <cell r="B1290">
            <v>63384</v>
          </cell>
          <cell r="C1290" t="str">
            <v>63384</v>
          </cell>
          <cell r="E1290" t="str">
            <v>ВЕ Мебель</v>
          </cell>
          <cell r="F1290" t="str">
            <v>SPARE PARTS</v>
          </cell>
          <cell r="G1290" t="str">
            <v>Дверь правая для тумбы SIDO 50 1шт 520x231мм белый</v>
          </cell>
        </row>
        <row r="1291">
          <cell r="B1291" t="str">
            <v>B-KD-SMA/Gr</v>
          </cell>
          <cell r="C1291" t="str">
            <v>62 634</v>
          </cell>
          <cell r="D1291" t="str">
            <v>FZZO1000816678</v>
          </cell>
          <cell r="E1291" t="str">
            <v>ВЕ Мебель</v>
          </cell>
          <cell r="F1291" t="str">
            <v>CUPBOARD</v>
          </cell>
          <cell r="G1291" t="str">
            <v>(B-KD-SMA/Gr) Комод: SMART, д/белья, на колесиках, серый, Сорт1</v>
          </cell>
        </row>
        <row r="1292">
          <cell r="B1292" t="str">
            <v>B-KD-SMA/Wh</v>
          </cell>
          <cell r="C1292" t="str">
            <v>62 635</v>
          </cell>
          <cell r="D1292" t="str">
            <v>FZZO1000806678</v>
          </cell>
          <cell r="E1292" t="str">
            <v>ВЕ Мебель</v>
          </cell>
          <cell r="F1292" t="str">
            <v>CUPBOARD</v>
          </cell>
          <cell r="G1292" t="str">
            <v>(B-KD-SMA/Wh) Комод: SMART, д/белья, на колесиках, белый, Сорт1</v>
          </cell>
        </row>
        <row r="1293">
          <cell r="B1293" t="str">
            <v>B-SL-SMA/Gr</v>
          </cell>
          <cell r="C1293" t="str">
            <v>62 868</v>
          </cell>
          <cell r="D1293" t="str">
            <v>FZZP1000953522</v>
          </cell>
          <cell r="E1293" t="str">
            <v>ВЕ Мебель</v>
          </cell>
          <cell r="F1293" t="str">
            <v>PILLAR</v>
          </cell>
          <cell r="G1293" t="str">
            <v>(B-SL-SMA/Gr) Пенал: SMART, серый, Сорт1</v>
          </cell>
        </row>
        <row r="1294">
          <cell r="B1294" t="str">
            <v>B-SU-SMA-CA50/Gr</v>
          </cell>
          <cell r="C1294" t="str">
            <v>62 842</v>
          </cell>
          <cell r="D1294" t="str">
            <v>FZZW1006153587</v>
          </cell>
          <cell r="E1294" t="str">
            <v>ВЕ Мебель</v>
          </cell>
          <cell r="F1294" t="str">
            <v>CABINET FOR WASH-BASIN</v>
          </cell>
          <cell r="G1294" t="str">
            <v>(B-SU-SMA-CA50/Gr) Тумба п/раковину: SMART для CARINA 50, серый, Сорт1</v>
          </cell>
        </row>
        <row r="1295">
          <cell r="B1295" t="str">
            <v>B-SU-SMA-CA50/Wh</v>
          </cell>
          <cell r="C1295" t="str">
            <v>62 029</v>
          </cell>
          <cell r="D1295" t="str">
            <v>FZZW1006143587</v>
          </cell>
          <cell r="E1295" t="str">
            <v>ВЕ Мебель</v>
          </cell>
          <cell r="F1295" t="str">
            <v>CABINET FOR WASH-BASIN</v>
          </cell>
          <cell r="G1295" t="str">
            <v>(B-SU-SMA-CA50/Wh) Тумба п/раковину: SMART для CARINA 50, белый, Сорт1</v>
          </cell>
        </row>
        <row r="1296">
          <cell r="B1296" t="str">
            <v>B-SU-SMA-CA55/Gr</v>
          </cell>
          <cell r="C1296" t="str">
            <v>62 843</v>
          </cell>
          <cell r="D1296" t="str">
            <v>FZZW1006173587</v>
          </cell>
          <cell r="E1296" t="str">
            <v>ВЕ Мебель</v>
          </cell>
          <cell r="F1296" t="str">
            <v>CABINET FOR WASH-BASIN</v>
          </cell>
          <cell r="G1296" t="str">
            <v>(B-SU-SMA-CA55/Gr) Тумба п/раковину: SMART для CARINA 55, серый, Сорт1</v>
          </cell>
        </row>
        <row r="1297">
          <cell r="B1297" t="str">
            <v>B-SU-SMA-CA55/Wh</v>
          </cell>
          <cell r="C1297" t="str">
            <v>62 030</v>
          </cell>
          <cell r="D1297" t="str">
            <v>FZZW1006163587</v>
          </cell>
          <cell r="E1297" t="str">
            <v>ВЕ Мебель</v>
          </cell>
          <cell r="F1297" t="str">
            <v>CABINET FOR WASH-BASIN</v>
          </cell>
          <cell r="G1297" t="str">
            <v>(B-SU-SMA-CA55/Wh) Тумба п/раковину: SMART для CARINA 55, белый, Сорт1</v>
          </cell>
        </row>
        <row r="1298">
          <cell r="B1298" t="str">
            <v>B-SU-SMA-CA60/Gr</v>
          </cell>
          <cell r="C1298" t="str">
            <v>62 844</v>
          </cell>
          <cell r="D1298" t="str">
            <v>FZZW1006193587</v>
          </cell>
          <cell r="E1298" t="str">
            <v>ВЕ Мебель</v>
          </cell>
          <cell r="F1298" t="str">
            <v>CABINET FOR WASH-BASIN</v>
          </cell>
          <cell r="G1298" t="str">
            <v>(B-SU-SMA-CA60/Gr) Тумба п/раковину: SMART для CARINA 60, серый, Сорт1</v>
          </cell>
        </row>
        <row r="1299">
          <cell r="B1299" t="str">
            <v>B-SU-SMA-CA60/Wh</v>
          </cell>
          <cell r="C1299" t="str">
            <v>62 031</v>
          </cell>
          <cell r="D1299" t="str">
            <v>FZZW1006183587</v>
          </cell>
          <cell r="E1299" t="str">
            <v>ВЕ Мебель</v>
          </cell>
          <cell r="F1299" t="str">
            <v>CABINET FOR WASH-BASIN</v>
          </cell>
          <cell r="G1299" t="str">
            <v>(B-SU-SMA-CA60/Wh) Тумба п/раковину: SMART для CARINA 60, белый, Сорт1</v>
          </cell>
        </row>
        <row r="1300">
          <cell r="B1300" t="str">
            <v>B-SU-SMA-CA70/Gr</v>
          </cell>
          <cell r="C1300" t="str">
            <v>62 845</v>
          </cell>
          <cell r="D1300" t="str">
            <v>FZZW1006213587</v>
          </cell>
          <cell r="E1300" t="str">
            <v>ВЕ Мебель</v>
          </cell>
          <cell r="F1300" t="str">
            <v>CABINET FOR WASH-BASIN</v>
          </cell>
          <cell r="G1300" t="str">
            <v>(B-SU-SMA-CA70/Gr) Тумба п/раковину: SMART для CARINA 70, серый, Сорт1</v>
          </cell>
        </row>
        <row r="1301">
          <cell r="B1301" t="str">
            <v>B-SU-SMA-CA70/Wh</v>
          </cell>
          <cell r="C1301" t="str">
            <v>62 032</v>
          </cell>
          <cell r="D1301" t="str">
            <v>FZZW1006203587</v>
          </cell>
          <cell r="E1301" t="str">
            <v>ВЕ Мебель</v>
          </cell>
          <cell r="F1301" t="str">
            <v>CABINET FOR WASH-BASIN</v>
          </cell>
          <cell r="G1301" t="str">
            <v>(B-SU-SMA-CA70/Wh) Тумба п/раковину: SMART для CARINA 70, белый, Сорт1</v>
          </cell>
        </row>
        <row r="1302">
          <cell r="B1302" t="str">
            <v>B-SU-SMA-CO40/Gr</v>
          </cell>
          <cell r="C1302" t="str">
            <v>62 846</v>
          </cell>
          <cell r="D1302" t="str">
            <v>FZZW1006293587</v>
          </cell>
          <cell r="E1302" t="str">
            <v>ВЕ Мебель</v>
          </cell>
          <cell r="F1302" t="str">
            <v>CABINET FOR WASH-BASIN</v>
          </cell>
          <cell r="G1302" t="str">
            <v>(B-SU-SMA-CO40/Gr) Тумба п/раковину: SMART для COMO 40, серый, Сорт1</v>
          </cell>
        </row>
        <row r="1303">
          <cell r="B1303" t="str">
            <v>B-SU-SMA-CO50/Gr</v>
          </cell>
          <cell r="C1303" t="str">
            <v>62 847</v>
          </cell>
          <cell r="D1303" t="str">
            <v>FZZW1006233587</v>
          </cell>
          <cell r="E1303" t="str">
            <v>ВЕ Мебель</v>
          </cell>
          <cell r="F1303" t="str">
            <v>CABINET FOR WASH-BASIN</v>
          </cell>
          <cell r="G1303" t="str">
            <v>(B-SU-SMA-CO50/Gr) Тумба п/раковину: SMART для COMO 50, серый, Сорт1</v>
          </cell>
        </row>
        <row r="1304">
          <cell r="B1304" t="str">
            <v>B-SU-SMA-CO60/Gr</v>
          </cell>
          <cell r="C1304" t="str">
            <v>62 848</v>
          </cell>
          <cell r="D1304" t="str">
            <v>FZZW1006253587</v>
          </cell>
          <cell r="E1304" t="str">
            <v>ВЕ Мебель</v>
          </cell>
          <cell r="F1304" t="str">
            <v>CABINET FOR WASH-BASIN</v>
          </cell>
          <cell r="G1304" t="str">
            <v>(B-SU-SMA-CO60/Gr) Тумба п/раковину: SMART для COMO 60, серый, Сорт1</v>
          </cell>
        </row>
        <row r="1305">
          <cell r="B1305" t="str">
            <v>B-SU-SMA-CO80/Gr</v>
          </cell>
          <cell r="C1305" t="str">
            <v>62 849</v>
          </cell>
          <cell r="D1305" t="str">
            <v>FZZW1006273587</v>
          </cell>
          <cell r="E1305" t="str">
            <v>ВЕ Мебель</v>
          </cell>
          <cell r="F1305" t="str">
            <v>CABINET FOR WASH-BASIN</v>
          </cell>
          <cell r="G1305" t="str">
            <v>(B-SU-SMA-CO80/Gr) Тумба п/раковину: SMART для COMO 80, серый, Сорт1</v>
          </cell>
        </row>
        <row r="1306">
          <cell r="B1306">
            <v>63017</v>
          </cell>
          <cell r="C1306" t="str">
            <v>63017</v>
          </cell>
          <cell r="D1306" t="str">
            <v>CCWF1008466400</v>
          </cell>
          <cell r="E1306" t="str">
            <v>3D</v>
          </cell>
          <cell r="F1306" t="str">
            <v>WASHBASIN</v>
          </cell>
          <cell r="G1306" t="str">
            <v>Раковина универсальная COLOUR 60 1 отв. без лого</v>
          </cell>
        </row>
        <row r="1307">
          <cell r="B1307" t="str">
            <v>S-KO-PA011-3/6-DL-w</v>
          </cell>
          <cell r="D1307" t="str">
            <v>CCKZ1001166174</v>
          </cell>
          <cell r="E1307" t="str">
            <v>3D</v>
          </cell>
          <cell r="F1307" t="str">
            <v>COMPACT</v>
          </cell>
          <cell r="G1307" t="str">
            <v>Компакт PARVA 011 3/6 DPL EO</v>
          </cell>
        </row>
        <row r="1308">
          <cell r="B1308">
            <v>63389</v>
          </cell>
          <cell r="C1308" t="str">
            <v>63389</v>
          </cell>
          <cell r="D1308" t="str">
            <v>AAEZ1000395016</v>
          </cell>
          <cell r="E1308" t="str">
            <v>3D</v>
          </cell>
          <cell r="F1308" t="str">
            <v>SHOWER SET</v>
          </cell>
          <cell r="G1308" t="str">
            <v>Душевой гарнитур CARI (держатель лейки) 1 режим шланг 150 металл</v>
          </cell>
        </row>
        <row r="1309">
          <cell r="B1309">
            <v>63395</v>
          </cell>
          <cell r="C1309" t="str">
            <v>63395</v>
          </cell>
          <cell r="D1309" t="str">
            <v>FZAO1000971692</v>
          </cell>
          <cell r="E1309" t="str">
            <v>ВЕ Мебель</v>
          </cell>
          <cell r="F1309" t="str">
            <v>SPARE PARTS</v>
          </cell>
          <cell r="G1309" t="str">
            <v>Царга для тумбы LARA 70 1шт 662x80 белый</v>
          </cell>
        </row>
        <row r="1310">
          <cell r="B1310" t="str">
            <v>KN-LU-LED012*72-d-Os</v>
          </cell>
          <cell r="D1310" t="str">
            <v>FZZM1002096277</v>
          </cell>
          <cell r="E1310" t="str">
            <v>ВЕ Мебель</v>
          </cell>
          <cell r="F1310" t="str">
            <v>MIRROR</v>
          </cell>
          <cell r="G1310" t="str">
            <v>Зеркало LED 012 design 72x72 с подсветкой хол. тепл. cвет круглое</v>
          </cell>
        </row>
        <row r="1311">
          <cell r="B1311" t="str">
            <v>KN-LU-LED012*88-d-Os</v>
          </cell>
          <cell r="D1311" t="str">
            <v>FZZM1002106277</v>
          </cell>
          <cell r="E1311" t="str">
            <v>ВЕ Мебель</v>
          </cell>
          <cell r="F1311" t="str">
            <v>MIRROR</v>
          </cell>
          <cell r="G1311" t="str">
            <v>Зеркало LED 012 design 88x88 с подсветкой хол. тепл. cвет круглое</v>
          </cell>
        </row>
        <row r="1312">
          <cell r="B1312">
            <v>63334</v>
          </cell>
          <cell r="C1312" t="str">
            <v>63334</v>
          </cell>
          <cell r="D1312" t="str">
            <v>AZBA1002712988</v>
          </cell>
          <cell r="E1312" t="str">
            <v>BE Акрил</v>
          </cell>
          <cell r="F1312" t="str">
            <v>BATHTUB</v>
          </cell>
          <cell r="G1312" t="str">
            <v>Ванна асимметричная JOANNA 140x90 левая</v>
          </cell>
        </row>
        <row r="1313">
          <cell r="B1313">
            <v>63335</v>
          </cell>
          <cell r="C1313" t="str">
            <v>63335</v>
          </cell>
          <cell r="D1313" t="str">
            <v>AZBA1002722988</v>
          </cell>
          <cell r="E1313" t="str">
            <v>BE Акрил</v>
          </cell>
          <cell r="F1313" t="str">
            <v>BATHTUB</v>
          </cell>
          <cell r="G1313" t="str">
            <v>Ванна асимметричная JOANNA 140x90 правая</v>
          </cell>
        </row>
        <row r="1314">
          <cell r="B1314">
            <v>63336</v>
          </cell>
          <cell r="C1314" t="str">
            <v>63336</v>
          </cell>
          <cell r="D1314" t="str">
            <v>AZBA1002732988</v>
          </cell>
          <cell r="E1314" t="str">
            <v>BE Акрил</v>
          </cell>
          <cell r="F1314" t="str">
            <v>BATHTUB</v>
          </cell>
          <cell r="G1314" t="str">
            <v>Ванна асимметричная JOANNA 150x95 левая</v>
          </cell>
        </row>
        <row r="1315">
          <cell r="B1315">
            <v>63337</v>
          </cell>
          <cell r="C1315" t="str">
            <v>63337</v>
          </cell>
          <cell r="D1315" t="str">
            <v>AZBA1002742988</v>
          </cell>
          <cell r="E1315" t="str">
            <v>BE Акрил</v>
          </cell>
          <cell r="F1315" t="str">
            <v>BATHTUB</v>
          </cell>
          <cell r="G1315" t="str">
            <v>Ванна асимметричная JOANNA 150x95 правая</v>
          </cell>
        </row>
        <row r="1316">
          <cell r="B1316">
            <v>63338</v>
          </cell>
          <cell r="C1316" t="str">
            <v>63338</v>
          </cell>
          <cell r="D1316" t="str">
            <v>AZBA1002752988</v>
          </cell>
          <cell r="E1316" t="str">
            <v>BE Акрил</v>
          </cell>
          <cell r="F1316" t="str">
            <v>BATHTUB</v>
          </cell>
          <cell r="G1316" t="str">
            <v>Ванна асимметричная JOANNA 160x95 левая</v>
          </cell>
        </row>
        <row r="1317">
          <cell r="B1317">
            <v>63339</v>
          </cell>
          <cell r="C1317" t="str">
            <v>63339</v>
          </cell>
          <cell r="D1317" t="str">
            <v>AZBA1002762988</v>
          </cell>
          <cell r="E1317" t="str">
            <v>BE Акрил</v>
          </cell>
          <cell r="F1317" t="str">
            <v>BATHTUB</v>
          </cell>
          <cell r="G1317" t="str">
            <v>Ванна асимметричная JOANNA 160x95 правая</v>
          </cell>
        </row>
        <row r="1318">
          <cell r="B1318">
            <v>63340</v>
          </cell>
          <cell r="C1318" t="str">
            <v>63340</v>
          </cell>
          <cell r="D1318" t="str">
            <v>AZBA1002772988</v>
          </cell>
          <cell r="E1318" t="str">
            <v>BE Акрил</v>
          </cell>
          <cell r="F1318" t="str">
            <v>BATHTUB</v>
          </cell>
          <cell r="G1318" t="str">
            <v>Ванна асимметричная KALIOPE 153x100 левая</v>
          </cell>
        </row>
        <row r="1319">
          <cell r="B1319">
            <v>63341</v>
          </cell>
          <cell r="C1319" t="str">
            <v>63341</v>
          </cell>
          <cell r="D1319" t="str">
            <v>AZBA1002782988</v>
          </cell>
          <cell r="E1319" t="str">
            <v>BE Акрил</v>
          </cell>
          <cell r="F1319" t="str">
            <v>BATHTUB</v>
          </cell>
          <cell r="G1319" t="str">
            <v>Ванна асимметричная KALIOPE 153x100 правая</v>
          </cell>
        </row>
        <row r="1320">
          <cell r="B1320">
            <v>63342</v>
          </cell>
          <cell r="C1320" t="str">
            <v>63342</v>
          </cell>
          <cell r="D1320" t="str">
            <v>AZBA1002792988</v>
          </cell>
          <cell r="E1320" t="str">
            <v>BE Акрил</v>
          </cell>
          <cell r="F1320" t="str">
            <v>BATHTUB</v>
          </cell>
          <cell r="G1320" t="str">
            <v>Ванна асимметричная KALIOPE 170x110 левая</v>
          </cell>
        </row>
        <row r="1321">
          <cell r="B1321">
            <v>63343</v>
          </cell>
          <cell r="C1321" t="str">
            <v>63343</v>
          </cell>
          <cell r="D1321" t="str">
            <v>AZBA1002802988</v>
          </cell>
          <cell r="E1321" t="str">
            <v>BE Акрил</v>
          </cell>
          <cell r="F1321" t="str">
            <v>BATHTUB</v>
          </cell>
          <cell r="G1321" t="str">
            <v>Ванна асимметричная KALIOPE 170x110 правая</v>
          </cell>
        </row>
        <row r="1322">
          <cell r="B1322">
            <v>63344</v>
          </cell>
          <cell r="C1322" t="str">
            <v>63344</v>
          </cell>
          <cell r="D1322" t="str">
            <v>AZBR1003767596</v>
          </cell>
          <cell r="E1322" t="str">
            <v>BE Акрил</v>
          </cell>
          <cell r="F1322" t="str">
            <v>BATHTUB</v>
          </cell>
          <cell r="G1322" t="str">
            <v>Ванна прямоугольная BUILD NEW 140x70</v>
          </cell>
        </row>
        <row r="1323">
          <cell r="B1323">
            <v>63193</v>
          </cell>
          <cell r="C1323" t="str">
            <v>63193</v>
          </cell>
          <cell r="D1323" t="str">
            <v>AZBR1003647596</v>
          </cell>
          <cell r="E1323" t="str">
            <v>BE Акрил</v>
          </cell>
          <cell r="F1323" t="str">
            <v>BATHTUB</v>
          </cell>
          <cell r="G1323" t="str">
            <v>Ванна прямоугольная BUILD NEW 150x70</v>
          </cell>
        </row>
        <row r="1324">
          <cell r="B1324">
            <v>63194</v>
          </cell>
          <cell r="C1324" t="str">
            <v>63194</v>
          </cell>
          <cell r="D1324" t="str">
            <v>AZBR1003657596</v>
          </cell>
          <cell r="E1324" t="str">
            <v>BE Акрил</v>
          </cell>
          <cell r="F1324" t="str">
            <v>BATHTUB</v>
          </cell>
          <cell r="G1324" t="str">
            <v>Ванна прямоугольная BUILD NEW 160x70</v>
          </cell>
        </row>
        <row r="1325">
          <cell r="B1325">
            <v>63195</v>
          </cell>
          <cell r="C1325" t="str">
            <v>63195</v>
          </cell>
          <cell r="D1325" t="str">
            <v>AZBR1003667596</v>
          </cell>
          <cell r="E1325" t="str">
            <v>BE Акрил</v>
          </cell>
          <cell r="F1325" t="str">
            <v>BATHTUB</v>
          </cell>
          <cell r="G1325" t="str">
            <v>Ванна прямоугольная BUILD NEW 170x70</v>
          </cell>
        </row>
        <row r="1326">
          <cell r="B1326">
            <v>63345</v>
          </cell>
          <cell r="C1326" t="str">
            <v>63345</v>
          </cell>
          <cell r="D1326" t="str">
            <v>AZBR1003777596</v>
          </cell>
          <cell r="E1326" t="str">
            <v>BE Акрил</v>
          </cell>
          <cell r="F1326" t="str">
            <v>BATHTUB</v>
          </cell>
          <cell r="G1326" t="str">
            <v>Ванна прямоугольная LORENA 140x70</v>
          </cell>
        </row>
        <row r="1327">
          <cell r="B1327">
            <v>63334</v>
          </cell>
          <cell r="C1327" t="str">
            <v>63334</v>
          </cell>
          <cell r="D1327" t="str">
            <v>AZBA1002712988</v>
          </cell>
          <cell r="E1327" t="str">
            <v>BE Акрил</v>
          </cell>
          <cell r="F1327" t="str">
            <v>BATHTUB</v>
          </cell>
          <cell r="G1327" t="str">
            <v>Ванна асимметричная JOANNA 140x90 левая</v>
          </cell>
        </row>
        <row r="1328">
          <cell r="B1328">
            <v>63335</v>
          </cell>
          <cell r="C1328" t="str">
            <v>63335</v>
          </cell>
          <cell r="D1328" t="str">
            <v>AZBA1002722988</v>
          </cell>
          <cell r="E1328" t="str">
            <v>BE Акрил</v>
          </cell>
          <cell r="F1328" t="str">
            <v>BATHTUB</v>
          </cell>
          <cell r="G1328" t="str">
            <v>Ванна асимметричная JOANNA 140x90 правая</v>
          </cell>
        </row>
        <row r="1329">
          <cell r="B1329">
            <v>63336</v>
          </cell>
          <cell r="C1329" t="str">
            <v>63336</v>
          </cell>
          <cell r="D1329" t="str">
            <v>AZBA1002732988</v>
          </cell>
          <cell r="E1329" t="str">
            <v>BE Акрил</v>
          </cell>
          <cell r="F1329" t="str">
            <v>BATHTUB</v>
          </cell>
          <cell r="G1329" t="str">
            <v>Ванна асимметричная JOANNA 150x95 левая</v>
          </cell>
        </row>
        <row r="1330">
          <cell r="B1330">
            <v>63337</v>
          </cell>
          <cell r="C1330" t="str">
            <v>63337</v>
          </cell>
          <cell r="D1330" t="str">
            <v>AZBA1002742988</v>
          </cell>
          <cell r="E1330" t="str">
            <v>BE Акрил</v>
          </cell>
          <cell r="F1330" t="str">
            <v>BATHTUB</v>
          </cell>
          <cell r="G1330" t="str">
            <v>Ванна асимметричная JOANNA 150x95 правая</v>
          </cell>
        </row>
        <row r="1331">
          <cell r="B1331">
            <v>63338</v>
          </cell>
          <cell r="C1331" t="str">
            <v>63338</v>
          </cell>
          <cell r="D1331" t="str">
            <v>AZBA1002752988</v>
          </cell>
          <cell r="E1331" t="str">
            <v>BE Акрил</v>
          </cell>
          <cell r="F1331" t="str">
            <v>BATHTUB</v>
          </cell>
          <cell r="G1331" t="str">
            <v>Ванна асимметричная JOANNA 160x95 левая</v>
          </cell>
        </row>
        <row r="1332">
          <cell r="B1332">
            <v>63339</v>
          </cell>
          <cell r="C1332" t="str">
            <v>63339</v>
          </cell>
          <cell r="D1332" t="str">
            <v>AZBA1002762988</v>
          </cell>
          <cell r="E1332" t="str">
            <v>BE Акрил</v>
          </cell>
          <cell r="F1332" t="str">
            <v>BATHTUB</v>
          </cell>
          <cell r="G1332" t="str">
            <v>Ванна асимметричная JOANNA 160x95 правая</v>
          </cell>
        </row>
        <row r="1333">
          <cell r="B1333">
            <v>63340</v>
          </cell>
          <cell r="C1333" t="str">
            <v>63340</v>
          </cell>
          <cell r="D1333" t="str">
            <v>AZBA1002772988</v>
          </cell>
          <cell r="E1333" t="str">
            <v>BE Акрил</v>
          </cell>
          <cell r="F1333" t="str">
            <v>BATHTUB</v>
          </cell>
          <cell r="G1333" t="str">
            <v>Ванна асимметричная KALIOPE 153x100 левая</v>
          </cell>
        </row>
        <row r="1334">
          <cell r="B1334">
            <v>63341</v>
          </cell>
          <cell r="C1334" t="str">
            <v>63341</v>
          </cell>
          <cell r="D1334" t="str">
            <v>AZBA1002782988</v>
          </cell>
          <cell r="E1334" t="str">
            <v>BE Акрил</v>
          </cell>
          <cell r="F1334" t="str">
            <v>BATHTUB</v>
          </cell>
          <cell r="G1334" t="str">
            <v>Ванна асимметричная KALIOPE 153x100 правая</v>
          </cell>
        </row>
        <row r="1335">
          <cell r="B1335">
            <v>63342</v>
          </cell>
          <cell r="C1335" t="str">
            <v>63342</v>
          </cell>
          <cell r="D1335" t="str">
            <v>AZBA1002792988</v>
          </cell>
          <cell r="E1335" t="str">
            <v>BE Акрил</v>
          </cell>
          <cell r="F1335" t="str">
            <v>BATHTUB</v>
          </cell>
          <cell r="G1335" t="str">
            <v>Ванна асимметричная KALIOPE 170x110 левая</v>
          </cell>
        </row>
        <row r="1336">
          <cell r="B1336">
            <v>63343</v>
          </cell>
          <cell r="C1336" t="str">
            <v>63343</v>
          </cell>
          <cell r="D1336" t="str">
            <v>AZBA1002802988</v>
          </cell>
          <cell r="E1336" t="str">
            <v>BE Акрил</v>
          </cell>
          <cell r="F1336" t="str">
            <v>BATHTUB</v>
          </cell>
          <cell r="G1336" t="str">
            <v>Ванна асимметричная KALIOPE 170x110 правая</v>
          </cell>
        </row>
        <row r="1337">
          <cell r="B1337">
            <v>63344</v>
          </cell>
          <cell r="C1337" t="str">
            <v>63344</v>
          </cell>
          <cell r="D1337" t="str">
            <v>AZBR1003767596</v>
          </cell>
          <cell r="E1337" t="str">
            <v>BE Акрил</v>
          </cell>
          <cell r="F1337" t="str">
            <v>BATHTUB</v>
          </cell>
          <cell r="G1337" t="str">
            <v>Ванна прямоугольная BUILD NEW 140x70</v>
          </cell>
        </row>
        <row r="1338">
          <cell r="B1338">
            <v>63193</v>
          </cell>
          <cell r="C1338" t="str">
            <v>63193</v>
          </cell>
          <cell r="D1338" t="str">
            <v>AZBR1003647596</v>
          </cell>
          <cell r="E1338" t="str">
            <v>BE Акрил</v>
          </cell>
          <cell r="F1338" t="str">
            <v>BATHTUB</v>
          </cell>
          <cell r="G1338" t="str">
            <v>Ванна прямоугольная BUILD NEW 150x70</v>
          </cell>
        </row>
        <row r="1339">
          <cell r="B1339">
            <v>63194</v>
          </cell>
          <cell r="C1339" t="str">
            <v>63194</v>
          </cell>
          <cell r="D1339" t="str">
            <v>AZBR1003657596</v>
          </cell>
          <cell r="E1339" t="str">
            <v>BE Акрил</v>
          </cell>
          <cell r="F1339" t="str">
            <v>BATHTUB</v>
          </cell>
          <cell r="G1339" t="str">
            <v>Ванна прямоугольная BUILD NEW 160x70</v>
          </cell>
        </row>
        <row r="1340">
          <cell r="B1340">
            <v>63195</v>
          </cell>
          <cell r="C1340" t="str">
            <v>63195</v>
          </cell>
          <cell r="D1340" t="str">
            <v>AZBR1003667596</v>
          </cell>
          <cell r="E1340" t="str">
            <v>BE Акрил</v>
          </cell>
          <cell r="F1340" t="str">
            <v>BATHTUB</v>
          </cell>
          <cell r="G1340" t="str">
            <v>Ванна прямоугольная BUILD NEW 170x70</v>
          </cell>
        </row>
        <row r="1341">
          <cell r="B1341">
            <v>63345</v>
          </cell>
          <cell r="C1341" t="str">
            <v>63345</v>
          </cell>
          <cell r="D1341" t="str">
            <v>AZBR1003777596</v>
          </cell>
          <cell r="E1341" t="str">
            <v>BE Акрил</v>
          </cell>
          <cell r="F1341" t="str">
            <v>BATHTUB</v>
          </cell>
          <cell r="G1341" t="str">
            <v>Ванна прямоугольная LORENA 140x70</v>
          </cell>
        </row>
        <row r="1342">
          <cell r="B1342">
            <v>63329</v>
          </cell>
          <cell r="C1342" t="str">
            <v>63329</v>
          </cell>
          <cell r="D1342" t="str">
            <v>FZZM1002346277</v>
          </cell>
          <cell r="E1342" t="str">
            <v>ВЕ Мебель</v>
          </cell>
          <cell r="F1342" t="str">
            <v>MIRROR</v>
          </cell>
          <cell r="G1342" t="str">
            <v>Зеркало LED 010 base 60x70 с подсветкой без вилки под розетку прямоугольное</v>
          </cell>
        </row>
        <row r="1343">
          <cell r="B1343" t="str">
            <v>SP-SZ-LARA-CO40/Wh</v>
          </cell>
          <cell r="D1343" t="str">
            <v>FZZW1011305981</v>
          </cell>
          <cell r="E1343" t="str">
            <v>ВЕ Мебель</v>
          </cell>
          <cell r="F1343" t="str">
            <v>CABINET FOR WASH-BASIN</v>
          </cell>
          <cell r="G1343" t="str">
            <v>Тумба под раковину подвесная LARA 40 для COMO 40 белый</v>
          </cell>
        </row>
        <row r="1344">
          <cell r="B1344">
            <v>63084</v>
          </cell>
          <cell r="C1344" t="str">
            <v>63084</v>
          </cell>
          <cell r="D1344" t="str">
            <v>FZZO1001396283</v>
          </cell>
          <cell r="E1344" t="str">
            <v>ВЕ Мебель</v>
          </cell>
          <cell r="F1344" t="str">
            <v>SPARE PARTS</v>
          </cell>
          <cell r="G1344" t="str">
            <v>Фасад нижнего ящика для тумбы LARA 60 без ручки</v>
          </cell>
        </row>
        <row r="1345">
          <cell r="B1345" t="str">
            <v>P-PA-LORENA*150</v>
          </cell>
          <cell r="D1345" t="str">
            <v>AZCB1000340072</v>
          </cell>
          <cell r="E1345" t="str">
            <v>BE Акрил</v>
          </cell>
          <cell r="F1345" t="str">
            <v>CASING</v>
          </cell>
          <cell r="G1345" t="str">
            <v>Панель для ванны фронтальная LORENA 150 белый</v>
          </cell>
        </row>
        <row r="1346">
          <cell r="B1346" t="str">
            <v>P-PA-LORENA*160</v>
          </cell>
          <cell r="D1346" t="str">
            <v>AZCB1000350075</v>
          </cell>
          <cell r="E1346" t="str">
            <v>BE Акрил</v>
          </cell>
          <cell r="F1346" t="str">
            <v>CASING</v>
          </cell>
          <cell r="G1346" t="str">
            <v>Панель для ванны фронтальная LORENA 160 белый</v>
          </cell>
        </row>
        <row r="1347">
          <cell r="B1347" t="str">
            <v>P-PA-LORENA*170</v>
          </cell>
          <cell r="D1347" t="str">
            <v>AZCB1000360075</v>
          </cell>
          <cell r="E1347" t="str">
            <v>BE Акрил</v>
          </cell>
          <cell r="F1347" t="str">
            <v>CASING</v>
          </cell>
          <cell r="G1347" t="str">
            <v>Панель для ванны фронтальная LORENA 170 белый</v>
          </cell>
        </row>
        <row r="1348">
          <cell r="B1348" t="str">
            <v>P-PI-P101</v>
          </cell>
          <cell r="D1348" t="str">
            <v>CCUZ1000020893</v>
          </cell>
          <cell r="E1348" t="str">
            <v>3D</v>
          </cell>
          <cell r="F1348" t="str">
            <v>URINAL</v>
          </cell>
          <cell r="G1348" t="str">
            <v>Писсуар PRESIDENT подвод воды сверху</v>
          </cell>
        </row>
        <row r="1349">
          <cell r="B1349" t="str">
            <v>P-MZ-FACILE</v>
          </cell>
          <cell r="D1349" t="str">
            <v>CCHZ1000360968</v>
          </cell>
          <cell r="E1349" t="str">
            <v>3D</v>
          </cell>
          <cell r="F1349" t="str">
            <v>WALL HUNG BOWL</v>
          </cell>
          <cell r="G1349" t="str">
            <v>Подвесной унитаз без сиденья FACILE</v>
          </cell>
        </row>
        <row r="1350">
          <cell r="B1350">
            <v>63385</v>
          </cell>
          <cell r="C1350" t="str">
            <v>63385</v>
          </cell>
          <cell r="D1350" t="str">
            <v>COAF1001256715</v>
          </cell>
          <cell r="E1350" t="str">
            <v>3D</v>
          </cell>
          <cell r="F1350" t="str">
            <v>WC FRAME</v>
          </cell>
          <cell r="G1350" t="str">
            <v>Инсталляция AQUA для биде механическая синий</v>
          </cell>
        </row>
        <row r="1351">
          <cell r="B1351">
            <v>63390</v>
          </cell>
          <cell r="C1351" t="str">
            <v>63390</v>
          </cell>
          <cell r="D1351" t="str">
            <v>SZCZ1001261608</v>
          </cell>
          <cell r="E1351" t="str">
            <v>3D</v>
          </cell>
          <cell r="F1351" t="str">
            <v>WALL HUNG BOWL</v>
          </cell>
          <cell r="G1351" t="str">
            <v>Подвесной унитаз COLOUR Clean On DPL EO</v>
          </cell>
        </row>
        <row r="1352">
          <cell r="B1352" t="str">
            <v>P-FA-CAI-WB-1-PUA/Cr</v>
          </cell>
          <cell r="D1352" t="str">
            <v>AATW1000025951</v>
          </cell>
          <cell r="E1352" t="str">
            <v>3D</v>
          </cell>
          <cell r="F1352" t="str">
            <v>SPARE PARTS</v>
          </cell>
          <cell r="G1352" t="str">
            <v>Смеситель для раковины CARI однорычажный хром pop-up</v>
          </cell>
        </row>
        <row r="1353">
          <cell r="B1353" t="str">
            <v>P-FA-CAI-WS-1/Cr</v>
          </cell>
          <cell r="D1353" t="str">
            <v>AATS1000025959</v>
          </cell>
          <cell r="E1353" t="str">
            <v>3D</v>
          </cell>
          <cell r="F1353" t="str">
            <v>SPARE PARTS</v>
          </cell>
          <cell r="G1353" t="str">
            <v>Смеситель для душа CARI однорычажный хром</v>
          </cell>
        </row>
        <row r="1354">
          <cell r="B1354" t="str">
            <v>P-FA-CERSANIA-B-CR</v>
          </cell>
          <cell r="D1354" t="str">
            <v>AATB1000326353</v>
          </cell>
          <cell r="E1354" t="str">
            <v>3D</v>
          </cell>
          <cell r="F1354" t="str">
            <v>SPARE PARTS</v>
          </cell>
          <cell r="G1354" t="str">
            <v>Смеситель для ванной CERSANIA хром</v>
          </cell>
        </row>
        <row r="1355">
          <cell r="B1355" t="str">
            <v>P-FA-CERSANIA-S-CR</v>
          </cell>
          <cell r="D1355" t="str">
            <v>AATS1000315959</v>
          </cell>
          <cell r="E1355" t="str">
            <v>3D</v>
          </cell>
          <cell r="F1355" t="str">
            <v>SPARE PARTS</v>
          </cell>
          <cell r="G1355" t="str">
            <v>Смеситель для душа CERSANIA хром</v>
          </cell>
        </row>
        <row r="1356">
          <cell r="B1356" t="str">
            <v>P-FA-CERSANIA-BD-PU-CR</v>
          </cell>
          <cell r="D1356" t="str">
            <v>AATD1000145975</v>
          </cell>
          <cell r="E1356" t="str">
            <v>3D</v>
          </cell>
          <cell r="F1356" t="str">
            <v>SPARE PARTS</v>
          </cell>
          <cell r="G1356" t="str">
            <v>Смеситель для биде CERSANIA хром</v>
          </cell>
        </row>
        <row r="1357">
          <cell r="B1357" t="str">
            <v>P-FA-VEO-WB-1-PUA/Cr</v>
          </cell>
          <cell r="D1357" t="str">
            <v>AATW1000045951</v>
          </cell>
          <cell r="E1357" t="str">
            <v>3D</v>
          </cell>
          <cell r="F1357" t="str">
            <v>SPARE PARTS</v>
          </cell>
          <cell r="G1357" t="str">
            <v>Смеситель для раковины VERO однорычажный хром pop-up</v>
          </cell>
        </row>
        <row r="1358">
          <cell r="B1358" t="str">
            <v>P-FA-VEO-BS-1/Cr</v>
          </cell>
          <cell r="D1358" t="str">
            <v>AATB1000045983</v>
          </cell>
          <cell r="E1358" t="str">
            <v>3D</v>
          </cell>
          <cell r="F1358" t="str">
            <v>SPARE PARTS</v>
          </cell>
          <cell r="G1358" t="str">
            <v>Смеситель для ванной VERO однорычажный хром</v>
          </cell>
        </row>
        <row r="1359">
          <cell r="B1359" t="str">
            <v>P-FA-VEO-WS-1/Cr</v>
          </cell>
          <cell r="D1359" t="str">
            <v>AATS1000045959</v>
          </cell>
          <cell r="E1359" t="str">
            <v>3D</v>
          </cell>
          <cell r="F1359" t="str">
            <v>SPARE PARTS</v>
          </cell>
          <cell r="G1359" t="str">
            <v>Смеситель для душа VERO однорычажный хром</v>
          </cell>
        </row>
        <row r="1360">
          <cell r="B1360" t="str">
            <v>P-FA-Elio-WB-PU-CR</v>
          </cell>
          <cell r="D1360" t="str">
            <v>AATW1000085951</v>
          </cell>
          <cell r="E1360" t="str">
            <v>3D</v>
          </cell>
          <cell r="F1360" t="str">
            <v>SPARE PARTS</v>
          </cell>
          <cell r="G1360" t="str">
            <v>Смеситель для раковины ELIO хром</v>
          </cell>
        </row>
        <row r="1361">
          <cell r="B1361" t="str">
            <v>P-FA-ELIO-B-CR</v>
          </cell>
          <cell r="D1361" t="str">
            <v>AATB1000075983</v>
          </cell>
          <cell r="E1361" t="str">
            <v>3D</v>
          </cell>
          <cell r="F1361" t="str">
            <v>SPARE PARTS</v>
          </cell>
          <cell r="G1361" t="str">
            <v>Смеситель для ванной ELIO хром</v>
          </cell>
        </row>
        <row r="1362">
          <cell r="B1362" t="str">
            <v>P-FA-Elio-S-CR</v>
          </cell>
          <cell r="D1362" t="str">
            <v>AATS1000085959</v>
          </cell>
          <cell r="E1362" t="str">
            <v>3D</v>
          </cell>
          <cell r="F1362" t="str">
            <v>SPARE PARTS</v>
          </cell>
          <cell r="G1362" t="str">
            <v>Смеситель для душа ELIO хром</v>
          </cell>
        </row>
        <row r="1363">
          <cell r="B1363" t="str">
            <v>S-BU-BK/Whg/Gl</v>
          </cell>
          <cell r="D1363" t="str">
            <v>COAB1001045950</v>
          </cell>
          <cell r="E1363" t="str">
            <v>3D</v>
          </cell>
          <cell r="F1363" t="str">
            <v>CONCEALED CISTERN BUTTON</v>
          </cell>
          <cell r="G1363" t="str">
            <v>Кнопка BLICK для LINK PRO/VECTOR/LINK/HI-TEC стекло белый</v>
          </cell>
        </row>
        <row r="1364">
          <cell r="B1364" t="str">
            <v>S-BU-BK/Blg/Gl</v>
          </cell>
          <cell r="D1364" t="str">
            <v>COAB1001035950</v>
          </cell>
          <cell r="E1364" t="str">
            <v>3D</v>
          </cell>
          <cell r="F1364" t="str">
            <v>CONCEALED CISTERN BUTTON</v>
          </cell>
          <cell r="G1364" t="str">
            <v>Кнопка BLICK для LINK PRO/VECTOR/LINK/HI-TEC стекло черный</v>
          </cell>
        </row>
        <row r="1365">
          <cell r="B1365">
            <v>63018</v>
          </cell>
          <cell r="D1365" t="str">
            <v>CCWF1008476400</v>
          </cell>
          <cell r="E1365" t="str">
            <v>3D</v>
          </cell>
          <cell r="F1365" t="str">
            <v>WASHBASIN</v>
          </cell>
          <cell r="G1365" t="str">
            <v>Раковина универсальная COLOUR 50 1 отв. без лого</v>
          </cell>
        </row>
        <row r="1366">
          <cell r="B1366">
            <v>63093</v>
          </cell>
          <cell r="D1366" t="str">
            <v>AZBR1001303595</v>
          </cell>
          <cell r="E1366" t="str">
            <v>BE Акрил</v>
          </cell>
          <cell r="F1366" t="str">
            <v>BATHTUB</v>
          </cell>
          <cell r="G1366" t="str">
            <v>Ванна прямоугольная MITO RED 150x70 белый</v>
          </cell>
        </row>
        <row r="1367">
          <cell r="B1367">
            <v>63094</v>
          </cell>
          <cell r="D1367" t="str">
            <v>AZBR1001333610</v>
          </cell>
          <cell r="E1367" t="str">
            <v>BE Акрил</v>
          </cell>
          <cell r="F1367" t="str">
            <v>BATHTUB</v>
          </cell>
          <cell r="G1367" t="str">
            <v>Ванна прямоугольная MITO RED 160x70 белый</v>
          </cell>
        </row>
        <row r="1368">
          <cell r="B1368">
            <v>63095</v>
          </cell>
          <cell r="D1368" t="str">
            <v>AZBR1001313596</v>
          </cell>
          <cell r="E1368" t="str">
            <v>BE Акрил</v>
          </cell>
          <cell r="F1368" t="str">
            <v>BATHTUB</v>
          </cell>
          <cell r="G1368" t="str">
            <v>Ванна прямоугольная MITO RED 170x70 белый</v>
          </cell>
        </row>
        <row r="1369">
          <cell r="B1369">
            <v>63097</v>
          </cell>
          <cell r="D1369" t="str">
            <v>AZCB1001260069</v>
          </cell>
          <cell r="E1369" t="str">
            <v>BE Акрил</v>
          </cell>
          <cell r="F1369" t="str">
            <v>CASING</v>
          </cell>
          <cell r="G1369" t="str">
            <v>Панель для ванны фронтальная JOANNA NEW 150 универсальная белый</v>
          </cell>
        </row>
        <row r="1370">
          <cell r="B1370">
            <v>63099</v>
          </cell>
          <cell r="D1370" t="str">
            <v>AZCB1001123607</v>
          </cell>
          <cell r="E1370" t="str">
            <v>BE Акрил</v>
          </cell>
          <cell r="F1370" t="str">
            <v>CASING</v>
          </cell>
          <cell r="G1370" t="str">
            <v>Панель для ванны фронтальная MITO RED 170 белый</v>
          </cell>
        </row>
        <row r="1371">
          <cell r="B1371">
            <v>63199</v>
          </cell>
          <cell r="D1371" t="str">
            <v>AZCB1001883250</v>
          </cell>
          <cell r="E1371" t="str">
            <v>BE Акрил</v>
          </cell>
          <cell r="F1371" t="str">
            <v>CASING</v>
          </cell>
          <cell r="G1371" t="str">
            <v>Панель для ванны боковая VIRGO 90 белый</v>
          </cell>
        </row>
        <row r="1372">
          <cell r="B1372">
            <v>63386</v>
          </cell>
          <cell r="D1372" t="str">
            <v>COAF1001270948</v>
          </cell>
          <cell r="E1372" t="str">
            <v>3D</v>
          </cell>
          <cell r="F1372" t="str">
            <v>WC FRAME</v>
          </cell>
          <cell r="G1372" t="str">
            <v>Инсталляция AQUA для раковины механическая синий</v>
          </cell>
        </row>
        <row r="1373">
          <cell r="B1373">
            <v>63387</v>
          </cell>
          <cell r="D1373" t="str">
            <v>COAF1001280948</v>
          </cell>
          <cell r="E1373" t="str">
            <v>3D</v>
          </cell>
          <cell r="F1373" t="str">
            <v>WC FRAME</v>
          </cell>
          <cell r="G1373" t="str">
            <v>Инсталляция AQUA для писсуара механическая синий</v>
          </cell>
        </row>
        <row r="1374">
          <cell r="B1374" t="str">
            <v>P-PA-MITO_RED*160</v>
          </cell>
          <cell r="D1374" t="str">
            <v>AZCB1001113606</v>
          </cell>
          <cell r="E1374" t="str">
            <v>BE Акрил</v>
          </cell>
          <cell r="F1374" t="str">
            <v>CASING</v>
          </cell>
          <cell r="G1374" t="str">
            <v>Панель для ванны фронтальная MITO RED 160 белый</v>
          </cell>
        </row>
        <row r="1375">
          <cell r="B1375" t="str">
            <v>P-PB-LORENA*70</v>
          </cell>
          <cell r="D1375" t="str">
            <v>AZCB1000771494</v>
          </cell>
          <cell r="E1375" t="str">
            <v>BE Акрил</v>
          </cell>
          <cell r="F1375" t="str">
            <v>CASING</v>
          </cell>
          <cell r="G1375" t="str">
            <v>Панель для ванны боковая LORENA 70 белый</v>
          </cell>
        </row>
        <row r="1376">
          <cell r="B1376" t="str">
            <v>P-WP-LANA*150NL</v>
          </cell>
          <cell r="D1376" t="str">
            <v>AZBR1001691943</v>
          </cell>
          <cell r="E1376" t="str">
            <v>BE Акрил</v>
          </cell>
          <cell r="F1376" t="str">
            <v>BATHTUB</v>
          </cell>
          <cell r="G1376" t="str">
            <v>Ванна прямоугольная LANA 150x70 белый</v>
          </cell>
        </row>
        <row r="1377">
          <cell r="B1377" t="str">
            <v>P-WP-LANA*170NL</v>
          </cell>
          <cell r="D1377" t="str">
            <v>AZBR1001711943</v>
          </cell>
          <cell r="E1377" t="str">
            <v>BE Акрил</v>
          </cell>
          <cell r="F1377" t="str">
            <v>BATHTUB</v>
          </cell>
          <cell r="G1377" t="str">
            <v>Ванна прямоугольная LANA 170x70 белый</v>
          </cell>
        </row>
        <row r="1378">
          <cell r="B1378">
            <v>63417</v>
          </cell>
          <cell r="D1378" t="str">
            <v>FZZP1002021789</v>
          </cell>
          <cell r="E1378" t="str">
            <v>ВЕ Мебель</v>
          </cell>
          <cell r="F1378" t="str">
            <v>PILLAR</v>
          </cell>
          <cell r="G1378" t="str">
            <v>Пенал подвесной LARA 30 универсальный орех</v>
          </cell>
        </row>
        <row r="1379">
          <cell r="B1379">
            <v>63420</v>
          </cell>
          <cell r="D1379" t="str">
            <v>AAAA3333333333</v>
          </cell>
          <cell r="E1379" t="str">
            <v>ВЕ Мебель</v>
          </cell>
          <cell r="F1379" t="str">
            <v>CABINET FOR WASH-BASIN</v>
          </cell>
          <cell r="G1379" t="str">
            <v>Тумба под раковину подвесная LARA 40 для COMO 40 орех</v>
          </cell>
        </row>
        <row r="1380">
          <cell r="B1380">
            <v>63413</v>
          </cell>
          <cell r="D1380" t="str">
            <v>FZZW1012031564</v>
          </cell>
          <cell r="E1380" t="str">
            <v>ВЕ Мебель</v>
          </cell>
          <cell r="F1380" t="str">
            <v>CABINET FOR WASH-BASIN</v>
          </cell>
          <cell r="G1380" t="str">
            <v>Тумба под раковину подвесная LARA 50 для COMO 50 орех</v>
          </cell>
        </row>
        <row r="1381">
          <cell r="B1381">
            <v>63414</v>
          </cell>
          <cell r="D1381" t="str">
            <v>FZZW1012041564</v>
          </cell>
          <cell r="E1381" t="str">
            <v>ВЕ Мебель</v>
          </cell>
          <cell r="F1381" t="str">
            <v>CABINET FOR WASH-BASIN</v>
          </cell>
          <cell r="G1381" t="str">
            <v>Тумба под раковину подвесная LARA 60 для COMO 60 орех</v>
          </cell>
        </row>
        <row r="1382">
          <cell r="B1382">
            <v>63415</v>
          </cell>
          <cell r="D1382" t="str">
            <v>FZZW1012051564</v>
          </cell>
          <cell r="E1382" t="str">
            <v>ВЕ Мебель</v>
          </cell>
          <cell r="F1382" t="str">
            <v>CABINET FOR WASH-BASIN</v>
          </cell>
          <cell r="G1382" t="str">
            <v>Тумба под раковину подвесная LARA 70 для COMO 70 орех</v>
          </cell>
        </row>
        <row r="1383">
          <cell r="B1383">
            <v>63416</v>
          </cell>
          <cell r="D1383" t="str">
            <v>FZZW1012061564</v>
          </cell>
          <cell r="E1383" t="str">
            <v>ВЕ Мебель</v>
          </cell>
          <cell r="F1383" t="str">
            <v>CABINET FOR WASH-BASIN</v>
          </cell>
          <cell r="G1383" t="str">
            <v>Тумба под раковину подвесная LARA 80 для COMO 80 орех</v>
          </cell>
        </row>
        <row r="1384">
          <cell r="B1384">
            <v>63417</v>
          </cell>
          <cell r="D1384" t="str">
            <v>FZZP1002021789</v>
          </cell>
          <cell r="E1384" t="str">
            <v>ВЕ Мебель</v>
          </cell>
          <cell r="F1384" t="str">
            <v>PILLAR</v>
          </cell>
          <cell r="G1384" t="str">
            <v>Пенал подвесной LARA 30 универсальный орех</v>
          </cell>
        </row>
        <row r="1385">
          <cell r="B1385">
            <v>63420</v>
          </cell>
          <cell r="D1385" t="str">
            <v>AAAA3333333333</v>
          </cell>
          <cell r="E1385" t="str">
            <v>ВЕ Мебель</v>
          </cell>
          <cell r="F1385" t="str">
            <v>CABINET FOR WASH-BASIN</v>
          </cell>
          <cell r="G1385" t="str">
            <v>Тумба под раковину подвесная LARA 40 для COMO 40 орех</v>
          </cell>
        </row>
        <row r="1386">
          <cell r="B1386">
            <v>63413</v>
          </cell>
          <cell r="D1386" t="str">
            <v>FZZW1012031564</v>
          </cell>
          <cell r="E1386" t="str">
            <v>ВЕ Мебель</v>
          </cell>
          <cell r="F1386" t="str">
            <v>CABINET FOR WASH-BASIN</v>
          </cell>
          <cell r="G1386" t="str">
            <v>Тумба под раковину подвесная LARA 50 для COMO 50 орех</v>
          </cell>
        </row>
        <row r="1387">
          <cell r="B1387">
            <v>63414</v>
          </cell>
          <cell r="D1387" t="str">
            <v>FZZW1012041564</v>
          </cell>
          <cell r="E1387" t="str">
            <v>ВЕ Мебель</v>
          </cell>
          <cell r="F1387" t="str">
            <v>CABINET FOR WASH-BASIN</v>
          </cell>
          <cell r="G1387" t="str">
            <v>Тумба под раковину подвесная LARA 60 для COMO 60 орех</v>
          </cell>
        </row>
        <row r="1388">
          <cell r="B1388">
            <v>63415</v>
          </cell>
          <cell r="D1388" t="str">
            <v>FZZW1012051564</v>
          </cell>
          <cell r="E1388" t="str">
            <v>ВЕ Мебель</v>
          </cell>
          <cell r="F1388" t="str">
            <v>CABINET FOR WASH-BASIN</v>
          </cell>
          <cell r="G1388" t="str">
            <v>Тумба под раковину подвесная LARA 70 для COMO 70 орех</v>
          </cell>
        </row>
        <row r="1389">
          <cell r="B1389">
            <v>63416</v>
          </cell>
          <cell r="D1389" t="str">
            <v>FZZW1012061564</v>
          </cell>
          <cell r="E1389" t="str">
            <v>ВЕ Мебель</v>
          </cell>
          <cell r="F1389" t="str">
            <v>CABINET FOR WASH-BASIN</v>
          </cell>
          <cell r="G1389" t="str">
            <v>Тумба под раковину подвесная LARA 80 для COMO 80 орех</v>
          </cell>
        </row>
        <row r="1390">
          <cell r="B1390">
            <v>63399</v>
          </cell>
          <cell r="D1390" t="str">
            <v>SZCZ1001896324</v>
          </cell>
          <cell r="E1390" t="str">
            <v>3D</v>
          </cell>
          <cell r="F1390" t="str">
            <v>WALL HUNG BOWL</v>
          </cell>
          <cell r="G1390" t="str">
            <v>Подвесной унитаз DELFI TPL</v>
          </cell>
        </row>
        <row r="1391">
          <cell r="B1391">
            <v>63400</v>
          </cell>
          <cell r="D1391" t="str">
            <v>SZCZ1000846324</v>
          </cell>
          <cell r="E1391" t="str">
            <v>3D</v>
          </cell>
          <cell r="F1391" t="str">
            <v>WALL HUNG BOWL</v>
          </cell>
          <cell r="G1391" t="str">
            <v>Подвесной унитаз CARINA Clean On DPL EO</v>
          </cell>
        </row>
        <row r="1392">
          <cell r="B1392">
            <v>63402</v>
          </cell>
          <cell r="D1392" t="str">
            <v>SZCZ1002646324</v>
          </cell>
          <cell r="E1392" t="str">
            <v>3D</v>
          </cell>
          <cell r="F1392" t="str">
            <v>WALL HUNG BOWL</v>
          </cell>
          <cell r="G1392" t="str">
            <v>Подвесной унитаз DELFI TPL exp</v>
          </cell>
        </row>
        <row r="1393">
          <cell r="B1393">
            <v>63403</v>
          </cell>
          <cell r="D1393" t="str">
            <v>CCWF1006120752</v>
          </cell>
          <cell r="E1393" t="str">
            <v>3D</v>
          </cell>
          <cell r="F1393" t="str">
            <v>WASHBASIN</v>
          </cell>
          <cell r="G1393" t="str">
            <v>Раковина универсальная COLOUR 60 1 отв.</v>
          </cell>
        </row>
        <row r="1394">
          <cell r="B1394">
            <v>63404</v>
          </cell>
          <cell r="D1394" t="str">
            <v>CCWF1000810752</v>
          </cell>
          <cell r="E1394" t="str">
            <v>3D</v>
          </cell>
          <cell r="F1394" t="str">
            <v>WASHBASIN</v>
          </cell>
          <cell r="G1394" t="str">
            <v>Раковина мебельная COMO 80 1 отв.</v>
          </cell>
        </row>
        <row r="1395">
          <cell r="B1395" t="str">
            <v>S-SET-DEL/Vec/S-DL/Cm-w</v>
          </cell>
          <cell r="D1395" t="str">
            <v>SZWZ1002512898</v>
          </cell>
          <cell r="E1395" t="str">
            <v>3D</v>
          </cell>
          <cell r="F1395" t="str">
            <v>SET</v>
          </cell>
          <cell r="G1395" t="str">
            <v>Комплект DELFI DPL EO slim инсталляция VECTOR кнопка LINK пластик хром матовый</v>
          </cell>
        </row>
        <row r="1396">
          <cell r="B1396">
            <v>63418</v>
          </cell>
          <cell r="D1396" t="str">
            <v>AZAO1001623281</v>
          </cell>
          <cell r="E1396" t="str">
            <v>ВЕ Мебель</v>
          </cell>
          <cell r="F1396" t="str">
            <v>ACRILIC ACCESSORIES</v>
          </cell>
          <cell r="G1396" t="str">
            <v>Рама для поддона MITO RED 75x75</v>
          </cell>
        </row>
        <row r="1397">
          <cell r="B1397">
            <v>63419</v>
          </cell>
          <cell r="D1397" t="str">
            <v>AZAO1001633281</v>
          </cell>
          <cell r="E1397" t="str">
            <v>ВЕ Мебель</v>
          </cell>
          <cell r="F1397" t="str">
            <v>ACRILIC ACCESSORIES</v>
          </cell>
          <cell r="G1397" t="str">
            <v>Рама для поддона MITO RED 87x87</v>
          </cell>
        </row>
        <row r="1398">
          <cell r="B1398">
            <v>63087</v>
          </cell>
          <cell r="D1398" t="str">
            <v>AZAI1000133007</v>
          </cell>
          <cell r="E1398" t="str">
            <v>ВЕ Сифоны</v>
          </cell>
          <cell r="F1398" t="str">
            <v>SIPHONS</v>
          </cell>
          <cell r="G1398" t="str">
            <v>Сифон для ванны VIRGO клик клак</v>
          </cell>
        </row>
        <row r="1399">
          <cell r="B1399">
            <v>63086</v>
          </cell>
          <cell r="D1399" t="str">
            <v>AZAI1000113007</v>
          </cell>
          <cell r="E1399" t="str">
            <v>ВЕ Сифоны</v>
          </cell>
          <cell r="F1399" t="str">
            <v>SIPHONS</v>
          </cell>
          <cell r="G1399" t="str">
            <v>Сифон для ванны LORENA полуавтомат</v>
          </cell>
        </row>
        <row r="1400">
          <cell r="B1400">
            <v>63198</v>
          </cell>
          <cell r="D1400" t="str">
            <v>AZCB1001873250</v>
          </cell>
          <cell r="E1400" t="str">
            <v>BE Акрил</v>
          </cell>
          <cell r="F1400" t="str">
            <v>CASING</v>
          </cell>
          <cell r="G1400" t="str">
            <v>Панель для ванны фронтальная VIRGO 190 белый</v>
          </cell>
        </row>
        <row r="1401">
          <cell r="B1401">
            <v>63441</v>
          </cell>
          <cell r="D1401" t="str">
            <v>AZBA1000213340</v>
          </cell>
          <cell r="E1401" t="str">
            <v>BE Акрил</v>
          </cell>
          <cell r="F1401" t="str">
            <v>BATHTUB</v>
          </cell>
          <cell r="G1401" t="str">
            <v>Ванна асимметричная KALIOPE 153x100 левая</v>
          </cell>
        </row>
        <row r="1402">
          <cell r="B1402">
            <v>63442</v>
          </cell>
          <cell r="D1402" t="str">
            <v>AZBA1002783340</v>
          </cell>
          <cell r="E1402" t="str">
            <v>BE Акрил</v>
          </cell>
          <cell r="F1402" t="str">
            <v>BATHTUB</v>
          </cell>
          <cell r="G1402" t="str">
            <v>Ванна асимметричная KALIOPE 153x100 правая</v>
          </cell>
        </row>
        <row r="1403">
          <cell r="B1403">
            <v>63443</v>
          </cell>
          <cell r="D1403" t="str">
            <v>AZBA1002793340</v>
          </cell>
          <cell r="E1403" t="str">
            <v>BE Акрил</v>
          </cell>
          <cell r="F1403" t="str">
            <v>BATHTUB</v>
          </cell>
          <cell r="G1403" t="str">
            <v>Ванна асимметричная KALIOPE 170x110 левая</v>
          </cell>
        </row>
        <row r="1404">
          <cell r="B1404">
            <v>63444</v>
          </cell>
          <cell r="D1404" t="str">
            <v>AZBA1002803340</v>
          </cell>
          <cell r="E1404" t="str">
            <v>BE Акрил</v>
          </cell>
          <cell r="F1404" t="str">
            <v>BATHTUB</v>
          </cell>
          <cell r="G1404" t="str">
            <v>Ванна асимметричная KALIOPE 170x110 правая</v>
          </cell>
        </row>
        <row r="1405">
          <cell r="B1405">
            <v>63430</v>
          </cell>
          <cell r="D1405" t="str">
            <v>AZCB1002111814</v>
          </cell>
          <cell r="E1405" t="str">
            <v>BE Акрил</v>
          </cell>
          <cell r="F1405" t="str">
            <v>CASING</v>
          </cell>
          <cell r="G1405" t="str">
            <v>Панель для ванны фронтальная UNIVERSAL TYPE 4 140</v>
          </cell>
        </row>
        <row r="1406">
          <cell r="B1406">
            <v>63431</v>
          </cell>
          <cell r="D1406" t="str">
            <v>AZCB1002121814</v>
          </cell>
          <cell r="E1406" t="str">
            <v>BE Акрил</v>
          </cell>
          <cell r="F1406" t="str">
            <v>CASING</v>
          </cell>
          <cell r="G1406" t="str">
            <v>Панель для ванны фронтальная UNIVERSAL TYPE 4 150</v>
          </cell>
        </row>
        <row r="1407">
          <cell r="B1407">
            <v>63432</v>
          </cell>
          <cell r="D1407" t="str">
            <v>AZCB1002131814</v>
          </cell>
          <cell r="E1407" t="str">
            <v>BE Акрил</v>
          </cell>
          <cell r="F1407" t="str">
            <v>CASING</v>
          </cell>
          <cell r="G1407" t="str">
            <v>Панель для ванны фронтальная UNIVERSAL TYPE 4 160</v>
          </cell>
        </row>
        <row r="1408">
          <cell r="B1408">
            <v>63433</v>
          </cell>
          <cell r="D1408" t="str">
            <v>AZCB1002141814</v>
          </cell>
          <cell r="E1408" t="str">
            <v>BE Акрил</v>
          </cell>
          <cell r="F1408" t="str">
            <v>CASING</v>
          </cell>
          <cell r="G1408" t="str">
            <v>Панель для ванны фронтальная UNIVERSAL TYPE 4 170</v>
          </cell>
        </row>
        <row r="1409">
          <cell r="B1409">
            <v>63434</v>
          </cell>
          <cell r="D1409" t="str">
            <v>AZCB1002151814</v>
          </cell>
          <cell r="E1409" t="str">
            <v>BE Акрил</v>
          </cell>
          <cell r="F1409" t="str">
            <v>CASING</v>
          </cell>
          <cell r="G1409" t="str">
            <v>Панель для ванны боковая UNIVERSAL TYPE 4 70 левая</v>
          </cell>
        </row>
        <row r="1410">
          <cell r="B1410">
            <v>63435</v>
          </cell>
          <cell r="D1410" t="str">
            <v>AZCB1002161814</v>
          </cell>
          <cell r="E1410" t="str">
            <v>BE Акрил</v>
          </cell>
          <cell r="F1410" t="str">
            <v>CASING</v>
          </cell>
          <cell r="G1410" t="str">
            <v>Панель для ванны боковая UNIVERSAL TYPE 4 70 правая</v>
          </cell>
        </row>
        <row r="1411">
          <cell r="B1411">
            <v>63441</v>
          </cell>
          <cell r="D1411" t="str">
            <v>AZBA1000213340</v>
          </cell>
          <cell r="E1411" t="str">
            <v>BE Акрил</v>
          </cell>
          <cell r="F1411" t="str">
            <v>BATHTUB</v>
          </cell>
          <cell r="G1411" t="str">
            <v>Ванна асимметричная KALIOPE 153x100 левая</v>
          </cell>
        </row>
        <row r="1412">
          <cell r="B1412">
            <v>63442</v>
          </cell>
          <cell r="D1412" t="str">
            <v>AZBA1002783340</v>
          </cell>
          <cell r="E1412" t="str">
            <v>BE Акрил</v>
          </cell>
          <cell r="F1412" t="str">
            <v>BATHTUB</v>
          </cell>
          <cell r="G1412" t="str">
            <v>Ванна асимметричная KALIOPE 153x100 правая</v>
          </cell>
        </row>
        <row r="1413">
          <cell r="B1413">
            <v>63443</v>
          </cell>
          <cell r="D1413" t="str">
            <v>AZBA1002793340</v>
          </cell>
          <cell r="E1413" t="str">
            <v>BE Акрил</v>
          </cell>
          <cell r="F1413" t="str">
            <v>BATHTUB</v>
          </cell>
          <cell r="G1413" t="str">
            <v>Ванна асимметричная KALIOPE 170x110 левая</v>
          </cell>
        </row>
        <row r="1414">
          <cell r="B1414">
            <v>63444</v>
          </cell>
          <cell r="D1414" t="str">
            <v>AZBA1002803340</v>
          </cell>
          <cell r="E1414" t="str">
            <v>BE Акрил</v>
          </cell>
          <cell r="F1414" t="str">
            <v>BATHTUB</v>
          </cell>
          <cell r="G1414" t="str">
            <v>Ванна асимметричная KALIOPE 170x110 правая</v>
          </cell>
        </row>
        <row r="1415">
          <cell r="B1415">
            <v>63430</v>
          </cell>
          <cell r="D1415" t="str">
            <v>AZCB1002111814</v>
          </cell>
          <cell r="E1415" t="str">
            <v>BE Акрил</v>
          </cell>
          <cell r="F1415" t="str">
            <v>CASING</v>
          </cell>
          <cell r="G1415" t="str">
            <v>Панель для ванны фронтальная UNIVERSAL TYPE 4 140</v>
          </cell>
        </row>
        <row r="1416">
          <cell r="B1416">
            <v>63431</v>
          </cell>
          <cell r="D1416" t="str">
            <v>AZCB1002121814</v>
          </cell>
          <cell r="E1416" t="str">
            <v>BE Акрил</v>
          </cell>
          <cell r="F1416" t="str">
            <v>CASING</v>
          </cell>
          <cell r="G1416" t="str">
            <v>Панель для ванны фронтальная UNIVERSAL TYPE 4 150</v>
          </cell>
        </row>
        <row r="1417">
          <cell r="B1417">
            <v>63432</v>
          </cell>
          <cell r="D1417" t="str">
            <v>AZCB1002131814</v>
          </cell>
          <cell r="E1417" t="str">
            <v>BE Акрил</v>
          </cell>
          <cell r="F1417" t="str">
            <v>CASING</v>
          </cell>
          <cell r="G1417" t="str">
            <v>Панель для ванны фронтальная UNIVERSAL TYPE 4 160</v>
          </cell>
        </row>
        <row r="1418">
          <cell r="B1418">
            <v>63433</v>
          </cell>
          <cell r="D1418" t="str">
            <v>AZCB1002141814</v>
          </cell>
          <cell r="E1418" t="str">
            <v>BE Акрил</v>
          </cell>
          <cell r="F1418" t="str">
            <v>CASING</v>
          </cell>
          <cell r="G1418" t="str">
            <v>Панель для ванны фронтальная UNIVERSAL TYPE 4 170</v>
          </cell>
        </row>
        <row r="1419">
          <cell r="B1419">
            <v>63434</v>
          </cell>
          <cell r="D1419" t="str">
            <v>AZCB1002151814</v>
          </cell>
          <cell r="E1419" t="str">
            <v>BE Акрил</v>
          </cell>
          <cell r="F1419" t="str">
            <v>CASING</v>
          </cell>
          <cell r="G1419" t="str">
            <v>Панель для ванны боковая UNIVERSAL TYPE 4 70 левая</v>
          </cell>
        </row>
        <row r="1420">
          <cell r="B1420">
            <v>63435</v>
          </cell>
          <cell r="D1420" t="str">
            <v>AZCB1002161814</v>
          </cell>
          <cell r="E1420" t="str">
            <v>BE Акрил</v>
          </cell>
          <cell r="F1420" t="str">
            <v>CASING</v>
          </cell>
          <cell r="G1420" t="str">
            <v>Панель для ванны боковая UNIVERSAL TYPE 4 70 правая</v>
          </cell>
        </row>
        <row r="1421">
          <cell r="B1421">
            <v>63423</v>
          </cell>
          <cell r="D1421" t="str">
            <v>CCKZ1015171894</v>
          </cell>
          <cell r="E1421" t="str">
            <v>3D</v>
          </cell>
          <cell r="F1421" t="str">
            <v>COMPACT</v>
          </cell>
          <cell r="G1421" t="str">
            <v>Компакт STAR 031 3/6 DPL EO</v>
          </cell>
        </row>
        <row r="1422">
          <cell r="B1422">
            <v>63480</v>
          </cell>
          <cell r="D1422" t="str">
            <v>COAF1001420948</v>
          </cell>
          <cell r="E1422" t="str">
            <v>3D</v>
          </cell>
          <cell r="F1422" t="str">
            <v>WC FRAME</v>
          </cell>
          <cell r="G1422" t="str">
            <v>Инсталляция AQUA SMART М 40Z для унитаза механическая оцинкованная</v>
          </cell>
        </row>
        <row r="1423">
          <cell r="B1423">
            <v>63475</v>
          </cell>
          <cell r="D1423" t="str">
            <v>COAF1001380948</v>
          </cell>
          <cell r="E1423" t="str">
            <v>3D</v>
          </cell>
          <cell r="F1423" t="str">
            <v>WC FRAME</v>
          </cell>
          <cell r="G1423" t="str">
            <v>Инсталляция AQUA SMART M 40 для унитаза механическая окрашенная</v>
          </cell>
        </row>
        <row r="1424">
          <cell r="B1424">
            <v>63481</v>
          </cell>
          <cell r="D1424" t="str">
            <v>COAF1001430948</v>
          </cell>
          <cell r="E1424" t="str">
            <v>3D</v>
          </cell>
          <cell r="F1424" t="str">
            <v>WC FRAME</v>
          </cell>
          <cell r="G1424" t="str">
            <v>Инсталляция AQUA PRIME P 50 для унитаза пневматическая окрашенная</v>
          </cell>
        </row>
        <row r="1425">
          <cell r="B1425">
            <v>63476</v>
          </cell>
          <cell r="D1425" t="str">
            <v>COAF1001390948</v>
          </cell>
          <cell r="E1425" t="str">
            <v>3D</v>
          </cell>
          <cell r="F1425" t="str">
            <v>WC FRAME</v>
          </cell>
          <cell r="G1425" t="str">
            <v>Инсталляция AQUA PRIME P 50Z для унитаза пневматическая оцинкованная</v>
          </cell>
        </row>
        <row r="1426">
          <cell r="B1426">
            <v>63478</v>
          </cell>
          <cell r="D1426" t="str">
            <v>COAR1009357022</v>
          </cell>
          <cell r="E1426" t="str">
            <v>3D</v>
          </cell>
          <cell r="F1426" t="str">
            <v>SPARE PARTS</v>
          </cell>
          <cell r="G1426" t="str">
            <v>Крепеж настенный для инсталляции AQUA, тип: Quick-Fix</v>
          </cell>
        </row>
        <row r="1427">
          <cell r="B1427">
            <v>63479</v>
          </cell>
          <cell r="D1427" t="str">
            <v>COAR1009367022</v>
          </cell>
          <cell r="E1427" t="str">
            <v>3D</v>
          </cell>
          <cell r="F1427" t="str">
            <v>SPARE PARTS</v>
          </cell>
          <cell r="G1427" t="str">
            <v>Крепеж настенный для инсталляции AQUA, тип: шпилька</v>
          </cell>
        </row>
        <row r="1428">
          <cell r="B1428" t="str">
            <v>P-PB-VIRGO*75</v>
          </cell>
          <cell r="D1428" t="str">
            <v>AZCB1000660073</v>
          </cell>
          <cell r="E1428" t="str">
            <v>BE Акрил</v>
          </cell>
          <cell r="F1428" t="str">
            <v>CASING</v>
          </cell>
          <cell r="G1428" t="str">
            <v>Панель для ванны боковая VIRGO 75 белый</v>
          </cell>
        </row>
        <row r="1429">
          <cell r="B1429" t="str">
            <v>S-MK-MI-VISTA</v>
          </cell>
          <cell r="D1429" t="str">
            <v>CCCZ1004536213</v>
          </cell>
          <cell r="E1429" t="str">
            <v>3D</v>
          </cell>
          <cell r="F1429" t="str">
            <v>COMPACT BOWL</v>
          </cell>
          <cell r="G1429" t="str">
            <v>Чаша от компакта MITO VISTA 030/031</v>
          </cell>
        </row>
        <row r="1430">
          <cell r="B1430">
            <v>63428</v>
          </cell>
          <cell r="D1430" t="str">
            <v>SZCZ1002756324</v>
          </cell>
          <cell r="E1430" t="str">
            <v>3D</v>
          </cell>
          <cell r="F1430" t="str">
            <v>WALL HUNG BOWL</v>
          </cell>
          <cell r="G1430" t="str">
            <v>Подвесной унитаз STWORKI Clean On DPL EO slim без лого Стокгольм безободковый с сиденьем</v>
          </cell>
        </row>
        <row r="1431">
          <cell r="B1431">
            <v>63405</v>
          </cell>
          <cell r="D1431" t="str">
            <v>CCWF1008741603</v>
          </cell>
          <cell r="E1431" t="str">
            <v>3D</v>
          </cell>
          <cell r="F1431" t="str">
            <v>WASHBASIN</v>
          </cell>
          <cell r="G1431" t="str">
            <v>Раковина подвесная CAMEO 45 левая 1 отв.</v>
          </cell>
        </row>
        <row r="1432">
          <cell r="B1432">
            <v>63424</v>
          </cell>
          <cell r="D1432" t="str">
            <v>CCKZ1015181894</v>
          </cell>
          <cell r="E1432" t="str">
            <v>3D</v>
          </cell>
          <cell r="F1432" t="str">
            <v>COMPACT</v>
          </cell>
          <cell r="G1432" t="str">
            <v>Компакт MITO HIT 031 3/6 PP</v>
          </cell>
        </row>
        <row r="1433">
          <cell r="B1433">
            <v>63429</v>
          </cell>
          <cell r="D1433" t="str">
            <v>SZCZ1002766324</v>
          </cell>
          <cell r="E1433" t="str">
            <v>3D</v>
          </cell>
          <cell r="F1433" t="str">
            <v>WALL HUNG BOWL</v>
          </cell>
          <cell r="G1433" t="str">
            <v>Подвесной унитаз STWORKI Clean On DPL EO slim без лого Хельсинки безободковый с сиденьем</v>
          </cell>
        </row>
        <row r="1434">
          <cell r="B1434">
            <v>63410</v>
          </cell>
          <cell r="D1434" t="str">
            <v>AZBV1000071516</v>
          </cell>
          <cell r="E1434" t="str">
            <v>BE Акрил</v>
          </cell>
          <cell r="F1434" t="str">
            <v>BATHTUB</v>
          </cell>
          <cell r="G1434" t="str">
            <v>Ванна овальная CREA 160x75 отдельностоящая</v>
          </cell>
        </row>
        <row r="1435">
          <cell r="B1435">
            <v>63411</v>
          </cell>
          <cell r="D1435" t="str">
            <v>AZBR1002800032</v>
          </cell>
          <cell r="E1435" t="str">
            <v>BE Акрил</v>
          </cell>
          <cell r="F1435" t="str">
            <v>BATHTUB</v>
          </cell>
          <cell r="G1435" t="str">
            <v>Ванна прямоугольная NAO 160x70</v>
          </cell>
        </row>
        <row r="1436">
          <cell r="B1436">
            <v>63396</v>
          </cell>
          <cell r="D1436" t="str">
            <v>COAB1001580947</v>
          </cell>
          <cell r="E1436" t="str">
            <v>3D</v>
          </cell>
          <cell r="F1436" t="str">
            <v>CONCEALED CISTERN BUTTON</v>
          </cell>
          <cell r="G1436" t="str">
            <v>Кнопка DANA для DANA пластик черный полуматовый</v>
          </cell>
        </row>
        <row r="1437">
          <cell r="B1437">
            <v>63406</v>
          </cell>
          <cell r="D1437" t="str">
            <v>AZTF1000860021</v>
          </cell>
          <cell r="E1437" t="str">
            <v>3D</v>
          </cell>
          <cell r="F1437" t="str">
            <v>SHOWER TRAY</v>
          </cell>
          <cell r="G1437" t="str">
            <v>Душевой поддон полукруглый BUILD 90x90</v>
          </cell>
        </row>
        <row r="1438">
          <cell r="B1438">
            <v>63407</v>
          </cell>
          <cell r="D1438" t="str">
            <v>AZTF1000870021</v>
          </cell>
          <cell r="E1438" t="str">
            <v>3D</v>
          </cell>
          <cell r="F1438" t="str">
            <v>SHOWER TRAY</v>
          </cell>
          <cell r="G1438" t="str">
            <v>Душевой поддон полукруглый BUILD 90x90 низкий</v>
          </cell>
        </row>
        <row r="1439">
          <cell r="B1439">
            <v>63450</v>
          </cell>
          <cell r="D1439" t="str">
            <v>AZAI1000213734</v>
          </cell>
          <cell r="E1439" t="str">
            <v>ВЕ Сифоны</v>
          </cell>
          <cell r="F1439" t="str">
            <v>SIPHONS</v>
          </cell>
          <cell r="G1439" t="str">
            <v>Сифон для душевого поддона BUILD</v>
          </cell>
        </row>
        <row r="1440">
          <cell r="B1440">
            <v>63406</v>
          </cell>
          <cell r="D1440" t="str">
            <v>AZTF1000860021</v>
          </cell>
          <cell r="E1440" t="str">
            <v>3D</v>
          </cell>
          <cell r="F1440" t="str">
            <v>SHOWER TRAY</v>
          </cell>
          <cell r="G1440" t="str">
            <v>Душевой поддон полукруглый BUILD 90x90</v>
          </cell>
        </row>
        <row r="1441">
          <cell r="B1441">
            <v>63407</v>
          </cell>
          <cell r="D1441" t="str">
            <v>AZTF1000870021</v>
          </cell>
          <cell r="E1441" t="str">
            <v>3D</v>
          </cell>
          <cell r="F1441" t="str">
            <v>SHOWER TRAY</v>
          </cell>
          <cell r="G1441" t="str">
            <v>Душевой поддон полукруглый BUILD 90x90 низкий</v>
          </cell>
        </row>
        <row r="1442">
          <cell r="B1442">
            <v>63450</v>
          </cell>
          <cell r="D1442" t="str">
            <v>AZAI1000213734</v>
          </cell>
          <cell r="E1442" t="str">
            <v>ВЕ Сифоны</v>
          </cell>
          <cell r="F1442" t="str">
            <v>SIPHONS</v>
          </cell>
          <cell r="G1442" t="str">
            <v>Сифон для душевого поддона BUILD</v>
          </cell>
        </row>
        <row r="1443">
          <cell r="B1443">
            <v>63458</v>
          </cell>
          <cell r="D1443" t="str">
            <v>FZZW1012101564</v>
          </cell>
          <cell r="E1443" t="str">
            <v>ВЕ Мебель</v>
          </cell>
          <cell r="F1443" t="str">
            <v>CABINET FOR WASH-BASIN</v>
          </cell>
          <cell r="G1443" t="str">
            <v>Тумба под раковину подвесная MODUO 70 для COMO 70 белый</v>
          </cell>
        </row>
        <row r="1444">
          <cell r="B1444">
            <v>63485</v>
          </cell>
          <cell r="D1444" t="str">
            <v>SZWZ1006596282</v>
          </cell>
          <cell r="E1444" t="str">
            <v>3D</v>
          </cell>
          <cell r="F1444" t="str">
            <v>SET</v>
          </cell>
          <cell r="G1444" t="str">
            <v>Комплект CITY CO DPL EO slim инсталляция AQUA SMART M40 кнопка PILOT стекло белый</v>
          </cell>
        </row>
        <row r="1445">
          <cell r="B1445">
            <v>63486</v>
          </cell>
          <cell r="D1445" t="str">
            <v>SZWZ1006616598</v>
          </cell>
          <cell r="E1445" t="str">
            <v>3D</v>
          </cell>
          <cell r="F1445" t="str">
            <v>SET</v>
          </cell>
          <cell r="G1445" t="str">
            <v>Комплект CARINA XL CO DPL EO slim инсталляция AQUA SMART M40 кнопка MOVI пластик хром глянцевый</v>
          </cell>
        </row>
        <row r="1446">
          <cell r="B1446">
            <v>63533</v>
          </cell>
          <cell r="D1446" t="str">
            <v>SZWZ1006686282</v>
          </cell>
          <cell r="E1446" t="str">
            <v>3D</v>
          </cell>
          <cell r="F1446" t="str">
            <v>SET</v>
          </cell>
          <cell r="G1446" t="str">
            <v>Комплект CARINA XL CO DPL EO slim инсталляция AQUA SMART M40</v>
          </cell>
        </row>
        <row r="1447">
          <cell r="B1447">
            <v>63532</v>
          </cell>
          <cell r="D1447" t="str">
            <v>SZWZ1006676282</v>
          </cell>
          <cell r="E1447" t="str">
            <v>3D</v>
          </cell>
          <cell r="F1447" t="str">
            <v>SET</v>
          </cell>
          <cell r="G1447" t="str">
            <v>Комплект CARINA XL CO DPL EO slim инсталляция AQUA SMART M40 кнопка TWINS пластик черный матовый</v>
          </cell>
        </row>
        <row r="1448">
          <cell r="B1448">
            <v>63535</v>
          </cell>
          <cell r="D1448" t="str">
            <v>COAB1001840947</v>
          </cell>
          <cell r="E1448" t="str">
            <v>3D</v>
          </cell>
          <cell r="F1448" t="str">
            <v>CONCEALED CISTERN BUTTON</v>
          </cell>
          <cell r="G1448" t="str">
            <v>Кнопка TWINS для LINK PRO/VECTOR/LINK/HI-TEC пластик белый матовый с рамкой</v>
          </cell>
        </row>
        <row r="1449">
          <cell r="B1449">
            <v>63525</v>
          </cell>
          <cell r="D1449" t="str">
            <v>COAB1001760947</v>
          </cell>
          <cell r="E1449" t="str">
            <v>3D</v>
          </cell>
          <cell r="F1449" t="str">
            <v>CONCEALED CISTERN BUTTON</v>
          </cell>
          <cell r="G1449" t="str">
            <v>Кнопка TWINS для LINK PRO/VECTOR/LINK/HI-TEC пластик черный матовый</v>
          </cell>
        </row>
        <row r="1450">
          <cell r="B1450">
            <v>63524</v>
          </cell>
          <cell r="D1450" t="str">
            <v>COAB1001750947</v>
          </cell>
          <cell r="E1450" t="str">
            <v>3D</v>
          </cell>
          <cell r="F1450" t="str">
            <v>CONCEALED CISTERN BUTTON</v>
          </cell>
          <cell r="G1450" t="str">
            <v>Кнопка TWINS для LINK PRO/VECTOR/LINK/HI-TEC пластик золотой матовый</v>
          </cell>
        </row>
        <row r="1451">
          <cell r="B1451">
            <v>63534</v>
          </cell>
          <cell r="D1451" t="str">
            <v>COAB1001830947</v>
          </cell>
          <cell r="E1451" t="str">
            <v>3D</v>
          </cell>
          <cell r="F1451" t="str">
            <v>CONCEALED CISTERN BUTTON</v>
          </cell>
          <cell r="G1451" t="str">
            <v>Кнопка TWINS для LINK PRO/VECTOR/LINK/HI-TEC пластик черный матовый с рамкой</v>
          </cell>
        </row>
        <row r="1452">
          <cell r="B1452">
            <v>63523</v>
          </cell>
          <cell r="D1452" t="str">
            <v>COAB1001740947</v>
          </cell>
          <cell r="E1452" t="str">
            <v>3D</v>
          </cell>
          <cell r="F1452" t="str">
            <v>CONCEALED CISTERN BUTTON</v>
          </cell>
          <cell r="G1452" t="str">
            <v>Кнопка TWINS для LINK PRO/VECTOR/LINK/HI-TEC пластик хром глянцевый</v>
          </cell>
        </row>
        <row r="1453">
          <cell r="B1453">
            <v>63513</v>
          </cell>
          <cell r="D1453" t="str">
            <v>AZAO1001620084</v>
          </cell>
          <cell r="E1453" t="str">
            <v>BE Акрил</v>
          </cell>
          <cell r="F1453" t="str">
            <v>ACRILIC ACCESSORIES</v>
          </cell>
          <cell r="G1453" t="str">
            <v>Рама для поддона MITO RED 75x75</v>
          </cell>
        </row>
        <row r="1454">
          <cell r="B1454">
            <v>63514</v>
          </cell>
          <cell r="D1454" t="str">
            <v>AZAO1001630084</v>
          </cell>
          <cell r="E1454" t="str">
            <v>BE Акрил</v>
          </cell>
          <cell r="F1454" t="str">
            <v>ACRILIC ACCESSORIES</v>
          </cell>
          <cell r="G1454" t="str">
            <v>Рама для поддона MITO RED 87x87</v>
          </cell>
        </row>
        <row r="1455">
          <cell r="B1455">
            <v>63521</v>
          </cell>
          <cell r="D1455" t="str">
            <v>AZCB1002281814</v>
          </cell>
          <cell r="E1455" t="str">
            <v>BE Акрил</v>
          </cell>
          <cell r="F1455" t="str">
            <v>CASING</v>
          </cell>
          <cell r="G1455" t="str">
            <v>Панель для ванны боковая NATI 70</v>
          </cell>
        </row>
        <row r="1456">
          <cell r="B1456">
            <v>63521</v>
          </cell>
          <cell r="D1456" t="str">
            <v>AZCB1002281814</v>
          </cell>
          <cell r="E1456" t="str">
            <v>BE Акрил</v>
          </cell>
          <cell r="F1456" t="str">
            <v>CASING</v>
          </cell>
          <cell r="G1456" t="str">
            <v>Панель для ванны боковая NATI 70</v>
          </cell>
        </row>
        <row r="1457">
          <cell r="B1457">
            <v>63522</v>
          </cell>
          <cell r="D1457" t="str">
            <v>AZCB1000661814</v>
          </cell>
          <cell r="E1457" t="str">
            <v>BE Акрил</v>
          </cell>
          <cell r="F1457" t="str">
            <v>CASING</v>
          </cell>
          <cell r="G1457" t="str">
            <v>Панель для ванны боковая VIRGO 75</v>
          </cell>
        </row>
        <row r="1458">
          <cell r="B1458">
            <v>63522</v>
          </cell>
          <cell r="D1458" t="str">
            <v>AZCB1000661814</v>
          </cell>
          <cell r="E1458" t="str">
            <v>BE Акрил</v>
          </cell>
          <cell r="F1458" t="str">
            <v>CASING</v>
          </cell>
          <cell r="G1458" t="str">
            <v>Панель для ванны боковая VIRGO 75</v>
          </cell>
        </row>
        <row r="1459">
          <cell r="B1459">
            <v>63529</v>
          </cell>
          <cell r="D1459" t="str">
            <v>COAB1001800947</v>
          </cell>
          <cell r="E1459" t="str">
            <v>3D</v>
          </cell>
          <cell r="F1459" t="str">
            <v>CONCEALED CISTERN BUTTON</v>
          </cell>
          <cell r="G1459" t="str">
            <v>Кнопка ACCENTO SQUARE для AQUA 50 пневматическая стекло черный</v>
          </cell>
        </row>
        <row r="1460">
          <cell r="B1460">
            <v>63530</v>
          </cell>
          <cell r="D1460" t="str">
            <v>COAB1001810947</v>
          </cell>
          <cell r="E1460" t="str">
            <v>3D</v>
          </cell>
          <cell r="F1460" t="str">
            <v>CONCEALED CISTERN BUTTON</v>
          </cell>
          <cell r="G1460" t="str">
            <v>Кнопка ACCENTO SQUARE для AQUA 50 пневматическая стекло белый</v>
          </cell>
        </row>
        <row r="1461">
          <cell r="B1461">
            <v>63531</v>
          </cell>
          <cell r="D1461" t="str">
            <v>COAB1001820947</v>
          </cell>
          <cell r="E1461" t="str">
            <v>3D</v>
          </cell>
          <cell r="F1461" t="str">
            <v>CONCEALED CISTERN BUTTON</v>
          </cell>
          <cell r="G1461" t="str">
            <v>Кнопка ACCENTO SQUARE для AQUA 50 пневматическая пластик хром глянцевый</v>
          </cell>
        </row>
        <row r="1462">
          <cell r="B1462" t="str">
            <v>S-UM-CIT50/1-w</v>
          </cell>
          <cell r="D1462" t="str">
            <v>CCWF1006541603</v>
          </cell>
          <cell r="E1462" t="str">
            <v>3D</v>
          </cell>
          <cell r="F1462" t="str">
            <v>WASHBASIN</v>
          </cell>
          <cell r="G1462" t="str">
            <v>Раковина универсальная CITY 50 1 отв.</v>
          </cell>
        </row>
        <row r="1463">
          <cell r="B1463">
            <v>63459</v>
          </cell>
          <cell r="D1463" t="str">
            <v>SZCZ1002776324</v>
          </cell>
          <cell r="E1463" t="str">
            <v>3D</v>
          </cell>
          <cell r="F1463" t="str">
            <v>WALL HUNG BOWL</v>
          </cell>
          <cell r="G1463" t="str">
            <v>Подвесной унитаз CARINA XL Clean On DPL EO slim</v>
          </cell>
        </row>
        <row r="1464">
          <cell r="B1464">
            <v>63114</v>
          </cell>
          <cell r="D1464" t="str">
            <v>CCHZ1002326537</v>
          </cell>
          <cell r="E1464" t="str">
            <v>3D</v>
          </cell>
          <cell r="F1464" t="str">
            <v>WALL HUNG BOWL</v>
          </cell>
          <cell r="G1464" t="str">
            <v>Подвесной унитаз CITY OVAL Clean On DPL EO slim</v>
          </cell>
        </row>
        <row r="1465">
          <cell r="B1465" t="str">
            <v>P-PA-VIRGOM*160</v>
          </cell>
          <cell r="D1465" t="str">
            <v>AZCB1001181075</v>
          </cell>
          <cell r="E1465" t="str">
            <v>BE Акрил</v>
          </cell>
          <cell r="F1465" t="str">
            <v>CASING</v>
          </cell>
          <cell r="G1465" t="str">
            <v>Панель для ванны фронтальная VIRGO MAX 160 белый</v>
          </cell>
        </row>
        <row r="1466">
          <cell r="B1466" t="str">
            <v>P-DS-OLIMPIA-D</v>
          </cell>
          <cell r="D1466" t="str">
            <v>CSSD1000210961</v>
          </cell>
          <cell r="E1466" t="str">
            <v>3D</v>
          </cell>
          <cell r="F1466" t="str">
            <v>TOILET SEAT</v>
          </cell>
          <cell r="G1466" t="str">
            <v>Сиденье для унитаза OLIMPIA DP</v>
          </cell>
        </row>
        <row r="1467">
          <cell r="B1467">
            <v>63661</v>
          </cell>
          <cell r="D1467" t="str">
            <v>FZAO1001391692</v>
          </cell>
          <cell r="E1467" t="str">
            <v>ВЕ Мебель</v>
          </cell>
          <cell r="F1467" t="str">
            <v>SPARE PARTS</v>
          </cell>
          <cell r="G1467" t="str">
            <v>Столешница для тумбы BOTANIQUE 80 650x450мм зеленый 1шт</v>
          </cell>
        </row>
        <row r="1468">
          <cell r="B1468">
            <v>63567</v>
          </cell>
          <cell r="D1468" t="str">
            <v>SZWZ1006736282</v>
          </cell>
          <cell r="E1468" t="str">
            <v>3D</v>
          </cell>
          <cell r="F1468" t="str">
            <v>WC FRAME</v>
          </cell>
          <cell r="G1468" t="str">
            <v>Инсталляция AQUA SMART M 40 для унитаза с бачком механическая кнопка PRESTO пластик белый</v>
          </cell>
        </row>
        <row r="1469">
          <cell r="B1469">
            <v>63115</v>
          </cell>
          <cell r="D1469" t="str">
            <v>CCHZ1002316537</v>
          </cell>
          <cell r="E1469" t="str">
            <v>3D</v>
          </cell>
          <cell r="F1469" t="str">
            <v>WALL HUNG BOWL</v>
          </cell>
          <cell r="G1469" t="str">
            <v>Подвесной унитаз CREA RECTANGULAR Clean On DPL EO slim</v>
          </cell>
        </row>
        <row r="1470">
          <cell r="B1470">
            <v>63558</v>
          </cell>
          <cell r="D1470" t="str">
            <v>SZCZ1002866324</v>
          </cell>
          <cell r="E1470" t="str">
            <v>3D</v>
          </cell>
          <cell r="F1470" t="str">
            <v>WALL HUNG BOWL</v>
          </cell>
          <cell r="G1470" t="str">
            <v>Подвесной унитаз CITY OVAL Clean On DPL EO slim</v>
          </cell>
        </row>
        <row r="1471">
          <cell r="B1471">
            <v>63569</v>
          </cell>
          <cell r="D1471" t="str">
            <v>CCWT1001176401</v>
          </cell>
          <cell r="E1471" t="str">
            <v>3D</v>
          </cell>
          <cell r="F1471" t="str">
            <v>WASHBASIN</v>
          </cell>
          <cell r="G1471" t="str">
            <v>Раковина на столешницу MODUO 40 ROUND 0 отв. в пленке</v>
          </cell>
        </row>
        <row r="1472">
          <cell r="B1472">
            <v>63570</v>
          </cell>
          <cell r="D1472" t="str">
            <v>CCWT1001186401</v>
          </cell>
          <cell r="E1472" t="str">
            <v>3D</v>
          </cell>
          <cell r="F1472" t="str">
            <v>WASHBASIN</v>
          </cell>
          <cell r="G1472" t="str">
            <v>Раковина на столешницу MODUO 50 RECTANGULAR 0 отв.</v>
          </cell>
        </row>
        <row r="1473">
          <cell r="B1473">
            <v>63571</v>
          </cell>
          <cell r="D1473" t="str">
            <v>CCWT1001196401</v>
          </cell>
          <cell r="E1473" t="str">
            <v>3D</v>
          </cell>
          <cell r="F1473" t="str">
            <v>WASHBASIN</v>
          </cell>
          <cell r="G1473" t="str">
            <v>Раковина на столешницу MODUO 55 IRREGULAR 0 отв.</v>
          </cell>
        </row>
        <row r="1474">
          <cell r="B1474">
            <v>63557</v>
          </cell>
          <cell r="D1474" t="str">
            <v>SZWZ1006716282</v>
          </cell>
          <cell r="E1474" t="str">
            <v>3D</v>
          </cell>
          <cell r="F1474" t="str">
            <v>SET</v>
          </cell>
          <cell r="G1474" t="str">
            <v>Комплект CARINA XL CO DPL EO slim инсталляция LINK PRO кнопка BLICK пластик хром матовый</v>
          </cell>
        </row>
        <row r="1475">
          <cell r="B1475">
            <v>63556</v>
          </cell>
          <cell r="D1475" t="str">
            <v>SZWZ1006706282</v>
          </cell>
          <cell r="E1475" t="str">
            <v>3D</v>
          </cell>
          <cell r="F1475" t="str">
            <v>SET</v>
          </cell>
          <cell r="G1475" t="str">
            <v>Комплект CARINA XL CO DPL EO slim инсталляция LINK PRO кнопка PILOT стекло белый</v>
          </cell>
        </row>
        <row r="1476">
          <cell r="B1476">
            <v>63555</v>
          </cell>
          <cell r="D1476" t="str">
            <v>SZWZ1006696282</v>
          </cell>
          <cell r="E1476" t="str">
            <v>3D</v>
          </cell>
          <cell r="F1476" t="str">
            <v>SET</v>
          </cell>
          <cell r="G1476" t="str">
            <v>Комплект CARINA XL CO DPL EO slim инсталляция VECTOR кнопка PILOT стекло белый</v>
          </cell>
        </row>
        <row r="1477">
          <cell r="B1477">
            <v>63518</v>
          </cell>
          <cell r="D1477" t="str">
            <v>SZWZ1006636282</v>
          </cell>
          <cell r="E1477" t="str">
            <v>3D</v>
          </cell>
          <cell r="F1477" t="str">
            <v>SET</v>
          </cell>
          <cell r="G1477" t="str">
            <v>Комплект CARINA XL CO DPL EO slim инсталляция VECTOR кнопка BLICK стекло белый</v>
          </cell>
        </row>
        <row r="1478">
          <cell r="B1478">
            <v>63517</v>
          </cell>
          <cell r="D1478" t="str">
            <v>SZWZ1006626282</v>
          </cell>
          <cell r="E1478" t="str">
            <v>3D</v>
          </cell>
          <cell r="F1478" t="str">
            <v>SET</v>
          </cell>
          <cell r="G1478" t="str">
            <v>Комплект CARINA XL CO DPL EO slim инсталляция VECTOR кнопка BLICK стекло черный</v>
          </cell>
        </row>
        <row r="1479">
          <cell r="B1479">
            <v>63565</v>
          </cell>
          <cell r="D1479" t="str">
            <v>CCKZ1015571894</v>
          </cell>
          <cell r="E1479" t="str">
            <v>3D</v>
          </cell>
          <cell r="F1479" t="str">
            <v>COMPACT</v>
          </cell>
          <cell r="G1479" t="str">
            <v>Компакт LARA Clean On 011 3/5 DPL EO</v>
          </cell>
        </row>
        <row r="1480">
          <cell r="B1480">
            <v>63697</v>
          </cell>
          <cell r="D1480" t="str">
            <v>CCWT1001206401</v>
          </cell>
          <cell r="E1480" t="str">
            <v>3D</v>
          </cell>
          <cell r="F1480" t="str">
            <v>WASHBASIN</v>
          </cell>
          <cell r="G1480" t="str">
            <v>Раковина на столешницу CASPIA 60 SQUARE 1 отв. без лого</v>
          </cell>
        </row>
        <row r="1481">
          <cell r="B1481" t="str">
            <v>S-KO-GRA031-3/6-DL-w</v>
          </cell>
          <cell r="D1481" t="str">
            <v>CCKZ1012902187</v>
          </cell>
          <cell r="E1481" t="str">
            <v>3D</v>
          </cell>
          <cell r="F1481" t="str">
            <v>COMPACT</v>
          </cell>
          <cell r="G1481" t="str">
            <v>Компакт GRANTA 031 3/6 DPL</v>
          </cell>
        </row>
        <row r="1482">
          <cell r="B1482">
            <v>63839</v>
          </cell>
          <cell r="D1482" t="str">
            <v>COAB1001600947</v>
          </cell>
          <cell r="E1482" t="str">
            <v>3D</v>
          </cell>
          <cell r="F1482" t="str">
            <v>CONCEALED CISTERN BUTTON</v>
          </cell>
          <cell r="G1482" t="str">
            <v>Кнопка ACCENTO CIRCLE для AQUA 50 пневматическая пластик черный матовый</v>
          </cell>
        </row>
        <row r="1483">
          <cell r="B1483">
            <v>63838</v>
          </cell>
          <cell r="D1483" t="str">
            <v>COAB1001610947</v>
          </cell>
          <cell r="E1483" t="str">
            <v>3D</v>
          </cell>
          <cell r="F1483" t="str">
            <v>CONCEALED CISTERN BUTTON</v>
          </cell>
          <cell r="G1483" t="str">
            <v>Кнопка ACCENTO SQUARE для AQUA 50 пневматическая пластик черный матовый</v>
          </cell>
        </row>
        <row r="1484">
          <cell r="B1484">
            <v>63527</v>
          </cell>
          <cell r="D1484" t="str">
            <v>COAB1001550947</v>
          </cell>
          <cell r="E1484" t="str">
            <v>3D</v>
          </cell>
          <cell r="F1484" t="str">
            <v>CONCEALED CISTERN BUTTON</v>
          </cell>
          <cell r="G1484" t="str">
            <v>Кнопка MOVI для LINK PRO/VECTOR/LINK/HI-TEC пластик черный матовый</v>
          </cell>
        </row>
        <row r="1485">
          <cell r="B1485">
            <v>63528</v>
          </cell>
          <cell r="D1485" t="str">
            <v>COAB1001560947</v>
          </cell>
          <cell r="E1485" t="str">
            <v>3D</v>
          </cell>
          <cell r="F1485" t="str">
            <v>CONCEALED CISTERN BUTTON</v>
          </cell>
          <cell r="G1485" t="str">
            <v>Кнопка PRESTO для LINK PRO/VECTOR/LINK/HI-TEC пластик черный матовый</v>
          </cell>
        </row>
        <row r="1486">
          <cell r="B1486">
            <v>63477</v>
          </cell>
          <cell r="D1486" t="str">
            <v>AATS1001026336</v>
          </cell>
          <cell r="E1486" t="str">
            <v>3D</v>
          </cell>
          <cell r="F1486" t="str">
            <v>FAUCETS</v>
          </cell>
          <cell r="G1486" t="str">
            <v>Душевая система NENO 3 режима шланг 150 PVC</v>
          </cell>
        </row>
        <row r="1487">
          <cell r="B1487">
            <v>63696</v>
          </cell>
          <cell r="D1487" t="str">
            <v>AAHZ1000125967</v>
          </cell>
          <cell r="E1487" t="str">
            <v>3D</v>
          </cell>
          <cell r="F1487" t="str">
            <v>SHOWER SET</v>
          </cell>
          <cell r="G1487" t="str">
            <v>Душевой гарнитур NENO (стойка) 3 режима шланг 200 PVC черный</v>
          </cell>
        </row>
        <row r="1488">
          <cell r="B1488">
            <v>63438</v>
          </cell>
          <cell r="D1488" t="str">
            <v>AZAI1000193734</v>
          </cell>
          <cell r="E1488" t="str">
            <v>ВЕ Сифоны</v>
          </cell>
          <cell r="F1488" t="str">
            <v>SIPHONS</v>
          </cell>
          <cell r="G1488" t="str">
            <v>Сифон для ванны универсальный SMART полуавтомат</v>
          </cell>
        </row>
        <row r="1489">
          <cell r="B1489">
            <v>63439</v>
          </cell>
          <cell r="D1489" t="str">
            <v>AZAI1000203734</v>
          </cell>
          <cell r="E1489" t="str">
            <v>ВЕ Сифоны</v>
          </cell>
          <cell r="F1489" t="str">
            <v>SIPHONS</v>
          </cell>
          <cell r="G1489" t="str">
            <v>Сифон для ванны универсальный PRIME клик-клак</v>
          </cell>
        </row>
        <row r="1490">
          <cell r="B1490">
            <v>63581</v>
          </cell>
          <cell r="D1490" t="str">
            <v>FZAL1001396390</v>
          </cell>
          <cell r="E1490" t="str">
            <v>ВЕ Мебель</v>
          </cell>
          <cell r="F1490" t="str">
            <v>SPARE PARTS</v>
          </cell>
          <cell r="G1490" t="str">
            <v>Боковина левая для пенала LARA 30 1500x234мм белый</v>
          </cell>
        </row>
        <row r="1491">
          <cell r="B1491">
            <v>63580</v>
          </cell>
          <cell r="D1491" t="str">
            <v>FZAL1001386390</v>
          </cell>
          <cell r="E1491" t="str">
            <v>ВЕ Мебель</v>
          </cell>
          <cell r="F1491" t="str">
            <v>SPARE PARTS</v>
          </cell>
          <cell r="G1491" t="str">
            <v>Боковина правая для пенала LARA 30 1500x234мм белый</v>
          </cell>
        </row>
        <row r="1492">
          <cell r="B1492">
            <v>63576</v>
          </cell>
          <cell r="D1492" t="str">
            <v>FZAL1001346390</v>
          </cell>
          <cell r="E1492" t="str">
            <v>ВЕ Мебель</v>
          </cell>
          <cell r="F1492" t="str">
            <v>SPARE PARTS</v>
          </cell>
          <cell r="G1492" t="str">
            <v>Дверца верхняя для пенала LARA 30 900x300мм белый</v>
          </cell>
        </row>
        <row r="1493">
          <cell r="B1493">
            <v>63577</v>
          </cell>
          <cell r="D1493" t="str">
            <v>FZAL1001356390</v>
          </cell>
          <cell r="E1493" t="str">
            <v>ВЕ Мебель</v>
          </cell>
          <cell r="F1493" t="str">
            <v>SPARE PARTS</v>
          </cell>
          <cell r="G1493" t="str">
            <v>Дверца нижняя для пенала LARA 30 598x300мм белый</v>
          </cell>
        </row>
        <row r="1494">
          <cell r="B1494">
            <v>63861</v>
          </cell>
          <cell r="D1494" t="str">
            <v>FZAO1003371692</v>
          </cell>
          <cell r="E1494" t="str">
            <v>ВЕ Мебель</v>
          </cell>
          <cell r="F1494" t="str">
            <v>SPARE PARTS</v>
          </cell>
          <cell r="G1494" t="str">
            <v>Крышка для пенала LARA 30 233x268мм белый</v>
          </cell>
        </row>
        <row r="1495">
          <cell r="B1495">
            <v>63582</v>
          </cell>
          <cell r="D1495" t="str">
            <v>FZAL1001406390</v>
          </cell>
          <cell r="E1495" t="str">
            <v>ВЕ Мебель</v>
          </cell>
          <cell r="F1495" t="str">
            <v>SPARE PARTS</v>
          </cell>
          <cell r="G1495" t="str">
            <v>Полка для пенала LARA 30 265x205мм серый 4шт</v>
          </cell>
        </row>
        <row r="1496">
          <cell r="B1496">
            <v>63583</v>
          </cell>
          <cell r="D1496" t="str">
            <v>FZAL1001416390</v>
          </cell>
          <cell r="E1496" t="str">
            <v>ВЕ Мебель</v>
          </cell>
          <cell r="F1496" t="str">
            <v>SPARE PARTS</v>
          </cell>
          <cell r="G1496" t="str">
            <v>Полкодержатель для пенала LARA 30 16шт</v>
          </cell>
        </row>
        <row r="1497">
          <cell r="B1497">
            <v>63579</v>
          </cell>
          <cell r="D1497" t="str">
            <v>FZAL1001376390</v>
          </cell>
          <cell r="E1497" t="str">
            <v>ВЕ Мебель</v>
          </cell>
          <cell r="F1497" t="str">
            <v>SPARE PARTS</v>
          </cell>
          <cell r="G1497" t="str">
            <v>Стенка задняя для пенала LARA 30 1482x284мм белый</v>
          </cell>
        </row>
        <row r="1498">
          <cell r="B1498">
            <v>63584</v>
          </cell>
          <cell r="D1498" t="str">
            <v>FZAL1001426390</v>
          </cell>
          <cell r="E1498" t="str">
            <v>ВЕ Мебель</v>
          </cell>
          <cell r="F1498" t="str">
            <v>SPARE PARTS</v>
          </cell>
          <cell r="G1498" t="str">
            <v>Боковина левая для тумбы LARA для COMO 60 446x429мм белый</v>
          </cell>
        </row>
        <row r="1499">
          <cell r="B1499">
            <v>63585</v>
          </cell>
          <cell r="D1499" t="str">
            <v>FZAL1001436390</v>
          </cell>
          <cell r="E1499" t="str">
            <v>ВЕ Мебель</v>
          </cell>
          <cell r="F1499" t="str">
            <v>SPARE PARTS</v>
          </cell>
          <cell r="G1499" t="str">
            <v>Боковина правая для тумбы LARA для COMO 60 446x429мм белый</v>
          </cell>
        </row>
        <row r="1500">
          <cell r="B1500">
            <v>63586</v>
          </cell>
          <cell r="D1500" t="str">
            <v>FZAL1001446390</v>
          </cell>
          <cell r="E1500" t="str">
            <v>ВЕ Мебель</v>
          </cell>
          <cell r="F1500" t="str">
            <v>SPARE PARTS</v>
          </cell>
          <cell r="G1500" t="str">
            <v>Фасад универсальный ящика для тумбы LARA для COMO 60 222x594мм белый</v>
          </cell>
        </row>
        <row r="1501">
          <cell r="B1501">
            <v>63587</v>
          </cell>
          <cell r="D1501" t="str">
            <v>FZAL1001456390</v>
          </cell>
          <cell r="E1501" t="str">
            <v>ВЕ Мебель</v>
          </cell>
          <cell r="F1501" t="str">
            <v>SPARE PARTS</v>
          </cell>
          <cell r="G1501" t="str">
            <v>Ящик с фасадом универсальный для тумбы LARA для COMO 60 белый</v>
          </cell>
        </row>
        <row r="1502">
          <cell r="B1502">
            <v>63588</v>
          </cell>
          <cell r="D1502" t="str">
            <v>FZAL1001466390</v>
          </cell>
          <cell r="E1502" t="str">
            <v>ВЕ Мебель</v>
          </cell>
          <cell r="F1502" t="str">
            <v>SPARE PARTS</v>
          </cell>
          <cell r="G1502" t="str">
            <v>Боковина левая для тумбы LARA для COMO 70 446x424мм белый</v>
          </cell>
        </row>
        <row r="1503">
          <cell r="B1503">
            <v>63589</v>
          </cell>
          <cell r="D1503" t="str">
            <v>FZAL1001476390</v>
          </cell>
          <cell r="E1503" t="str">
            <v>ВЕ Мебель</v>
          </cell>
          <cell r="F1503" t="str">
            <v>SPARE PARTS</v>
          </cell>
          <cell r="G1503" t="str">
            <v>Боковина правая для тумбы LARA для COMO 70 446x424мм белый</v>
          </cell>
        </row>
        <row r="1504">
          <cell r="B1504">
            <v>63590</v>
          </cell>
          <cell r="D1504" t="str">
            <v>FZAL1001486390</v>
          </cell>
          <cell r="E1504" t="str">
            <v>ВЕ Мебель</v>
          </cell>
          <cell r="F1504" t="str">
            <v>SPARE PARTS</v>
          </cell>
          <cell r="G1504" t="str">
            <v>Фасад ящика универсальный для тумбы LARA для COMO 70 222x694мм белый</v>
          </cell>
        </row>
        <row r="1505">
          <cell r="B1505">
            <v>63591</v>
          </cell>
          <cell r="D1505" t="str">
            <v>FZAL1001496390</v>
          </cell>
          <cell r="E1505" t="str">
            <v>ВЕ Мебель</v>
          </cell>
          <cell r="F1505" t="str">
            <v>SPARE PARTS</v>
          </cell>
          <cell r="G1505" t="str">
            <v>Ящик с фасадом универсальный для тумбы LARA для COMO 70 белый</v>
          </cell>
        </row>
        <row r="1506">
          <cell r="B1506">
            <v>63592</v>
          </cell>
          <cell r="D1506" t="str">
            <v>FZAL1001506390</v>
          </cell>
          <cell r="E1506" t="str">
            <v>ВЕ Мебель</v>
          </cell>
          <cell r="F1506" t="str">
            <v>SPARE PARTS</v>
          </cell>
          <cell r="G1506" t="str">
            <v>Боковина левая для тумбы LARA для COMO 80 446x424мм белый</v>
          </cell>
        </row>
        <row r="1507">
          <cell r="B1507">
            <v>63593</v>
          </cell>
          <cell r="D1507" t="str">
            <v>FZAL1001516390</v>
          </cell>
          <cell r="E1507" t="str">
            <v>ВЕ Мебель</v>
          </cell>
          <cell r="F1507" t="str">
            <v>SPARE PARTS</v>
          </cell>
          <cell r="G1507" t="str">
            <v>Боковина правая для тумбы LARA для COMO 80 446x424мм белый</v>
          </cell>
        </row>
        <row r="1508">
          <cell r="B1508">
            <v>63594</v>
          </cell>
          <cell r="D1508" t="str">
            <v>FZAL1001526390</v>
          </cell>
          <cell r="E1508" t="str">
            <v>ВЕ Мебель</v>
          </cell>
          <cell r="F1508" t="str">
            <v>SPARE PARTS</v>
          </cell>
          <cell r="G1508" t="str">
            <v>Фасад ящика универсальный для тумбы LARA для COMO 80 222xx694мм белый</v>
          </cell>
        </row>
        <row r="1509">
          <cell r="B1509">
            <v>63595</v>
          </cell>
          <cell r="D1509" t="str">
            <v>FZAL1001536390</v>
          </cell>
          <cell r="E1509" t="str">
            <v>ВЕ Мебель</v>
          </cell>
          <cell r="F1509" t="str">
            <v>SPARE PARTS</v>
          </cell>
          <cell r="G1509" t="str">
            <v>Ящик с фасадом для тумбы LARA для COMO 80 белый</v>
          </cell>
        </row>
        <row r="1510">
          <cell r="B1510">
            <v>63598</v>
          </cell>
          <cell r="D1510" t="str">
            <v>FZAL1001566390</v>
          </cell>
          <cell r="E1510" t="str">
            <v>ВЕ Мебель</v>
          </cell>
          <cell r="F1510" t="str">
            <v>SPARE PARTS</v>
          </cell>
          <cell r="G1510" t="str">
            <v>Боковина левая для тумбы LARA для COMO 40 590x199мм белый</v>
          </cell>
        </row>
        <row r="1511">
          <cell r="B1511">
            <v>63597</v>
          </cell>
          <cell r="D1511" t="str">
            <v>FZAL1001556390</v>
          </cell>
          <cell r="E1511" t="str">
            <v>ВЕ Мебель</v>
          </cell>
          <cell r="F1511" t="str">
            <v>SPARE PARTS</v>
          </cell>
          <cell r="G1511" t="str">
            <v>Боковина правая для тумбы LARA для COMO 40 590x199мм белый</v>
          </cell>
        </row>
        <row r="1512">
          <cell r="B1512">
            <v>63596</v>
          </cell>
          <cell r="D1512" t="str">
            <v>FZAL1001546390</v>
          </cell>
          <cell r="E1512" t="str">
            <v>ВЕ Мебель</v>
          </cell>
          <cell r="F1512" t="str">
            <v>SPARE PARTS</v>
          </cell>
          <cell r="G1512" t="str">
            <v>Дверца для тумбы LARA для COMO 40 586x380 мм белый</v>
          </cell>
        </row>
        <row r="1513">
          <cell r="B1513">
            <v>63599</v>
          </cell>
          <cell r="D1513" t="str">
            <v>FZAL1001576390</v>
          </cell>
          <cell r="E1513" t="str">
            <v>ВЕ Мебель</v>
          </cell>
          <cell r="F1513" t="str">
            <v>SPARE PARTS</v>
          </cell>
          <cell r="G1513" t="str">
            <v>Дно для тумбы LARA для COMO 40 197x344мм белый</v>
          </cell>
        </row>
        <row r="1514">
          <cell r="B1514">
            <v>63600</v>
          </cell>
          <cell r="D1514" t="str">
            <v>FZAL1001586390</v>
          </cell>
          <cell r="E1514" t="str">
            <v>ВЕ Мебель</v>
          </cell>
          <cell r="F1514" t="str">
            <v>SPARE PARTS</v>
          </cell>
          <cell r="G1514" t="str">
            <v>Боковина левая для тумбы LARA для COMO 50 446x379мм белый</v>
          </cell>
        </row>
        <row r="1515">
          <cell r="B1515">
            <v>63601</v>
          </cell>
          <cell r="D1515" t="str">
            <v>FZAL1001596390</v>
          </cell>
          <cell r="E1515" t="str">
            <v>ВЕ Мебель</v>
          </cell>
          <cell r="F1515" t="str">
            <v>SPARE PARTS</v>
          </cell>
          <cell r="G1515" t="str">
            <v>Боковина правая для тумбы LARA для COMO 50 446x379мм белый</v>
          </cell>
        </row>
        <row r="1516">
          <cell r="B1516">
            <v>63602</v>
          </cell>
          <cell r="D1516" t="str">
            <v>FZAL1001606390</v>
          </cell>
          <cell r="E1516" t="str">
            <v>ВЕ Мебель</v>
          </cell>
          <cell r="F1516" t="str">
            <v>SPARE PARTS</v>
          </cell>
          <cell r="G1516" t="str">
            <v>Фасад ящика универсальный для тумбы LARA для COMO 50 490x222мм белый</v>
          </cell>
        </row>
        <row r="1517">
          <cell r="B1517">
            <v>63603</v>
          </cell>
          <cell r="D1517" t="str">
            <v>FZAL1001616390</v>
          </cell>
          <cell r="E1517" t="str">
            <v>ВЕ Мебель</v>
          </cell>
          <cell r="F1517" t="str">
            <v>SPARE PARTS</v>
          </cell>
          <cell r="G1517" t="str">
            <v>Ящик с фасадом для тумбы LARA для COMO 50 белый 1шт</v>
          </cell>
        </row>
        <row r="1518">
          <cell r="B1518">
            <v>63604</v>
          </cell>
          <cell r="D1518" t="str">
            <v>FZAL1001626390</v>
          </cell>
          <cell r="E1518" t="str">
            <v>ВЕ Мебель</v>
          </cell>
          <cell r="F1518" t="str">
            <v>SPARE PARTS</v>
          </cell>
          <cell r="G1518" t="str">
            <v>Ручка для мебели LARA 160мм xром 1шт</v>
          </cell>
        </row>
        <row r="1519">
          <cell r="B1519">
            <v>63605</v>
          </cell>
          <cell r="D1519" t="str">
            <v>FZAL1001636390</v>
          </cell>
          <cell r="E1519" t="str">
            <v>ВЕ Мебель</v>
          </cell>
          <cell r="F1519" t="str">
            <v>SPARE PARTS</v>
          </cell>
          <cell r="G1519" t="str">
            <v>Ручка для мебели LARA 320мм xром 1шт</v>
          </cell>
        </row>
        <row r="1520">
          <cell r="B1520">
            <v>63606</v>
          </cell>
          <cell r="D1520" t="str">
            <v>FZAL1001646390</v>
          </cell>
          <cell r="E1520" t="str">
            <v>ВЕ Мебель</v>
          </cell>
          <cell r="F1520" t="str">
            <v>SPARE PARTS</v>
          </cell>
          <cell r="G1520" t="str">
            <v>Боковина универсальная для тумбы COLOUR для COMO 60 416x430мм белый</v>
          </cell>
        </row>
        <row r="1521">
          <cell r="B1521">
            <v>63607</v>
          </cell>
          <cell r="D1521" t="str">
            <v>FZAL1001656390</v>
          </cell>
          <cell r="E1521" t="str">
            <v>ВЕ Мебель</v>
          </cell>
          <cell r="F1521" t="str">
            <v>SPARE PARTS</v>
          </cell>
          <cell r="G1521" t="str">
            <v>Дверца левая для тумбы COLOUR для COMO 60 393x193мм белый</v>
          </cell>
        </row>
        <row r="1522">
          <cell r="B1522">
            <v>63608</v>
          </cell>
          <cell r="D1522" t="str">
            <v>FZAL1001666390</v>
          </cell>
          <cell r="E1522" t="str">
            <v>ВЕ Мебель</v>
          </cell>
          <cell r="F1522" t="str">
            <v>SPARE PARTS</v>
          </cell>
          <cell r="G1522" t="str">
            <v>Дверца правая для тумбы COLOUR для COMO 60 393x393мм белый</v>
          </cell>
        </row>
        <row r="1523">
          <cell r="B1523">
            <v>63609</v>
          </cell>
          <cell r="D1523" t="str">
            <v>FZAL1001676390</v>
          </cell>
          <cell r="E1523" t="str">
            <v>ВЕ Мебель</v>
          </cell>
          <cell r="F1523" t="str">
            <v>SPARE PARTS</v>
          </cell>
          <cell r="G1523" t="str">
            <v>Боковина левая для тумбы COLOUR для COMO 50 416x380мм белый</v>
          </cell>
        </row>
        <row r="1524">
          <cell r="B1524">
            <v>63610</v>
          </cell>
          <cell r="D1524" t="str">
            <v>FZAL1001686390</v>
          </cell>
          <cell r="E1524" t="str">
            <v>ВЕ Мебель</v>
          </cell>
          <cell r="F1524" t="str">
            <v>SPARE PARTS</v>
          </cell>
          <cell r="G1524" t="str">
            <v>Боковина правая для тумбы COLOUR для COMO 50 416x380мм белый</v>
          </cell>
        </row>
        <row r="1525">
          <cell r="B1525">
            <v>63611</v>
          </cell>
          <cell r="D1525" t="str">
            <v>FZAL1001696390</v>
          </cell>
          <cell r="E1525" t="str">
            <v>ВЕ Мебель</v>
          </cell>
          <cell r="F1525" t="str">
            <v>SPARE PARTS</v>
          </cell>
          <cell r="G1525" t="str">
            <v>Дверца левая для тумбы COLOUR для COMO 50 393x193мм белый</v>
          </cell>
        </row>
        <row r="1526">
          <cell r="B1526">
            <v>63612</v>
          </cell>
          <cell r="D1526" t="str">
            <v>FZAL1001706390</v>
          </cell>
          <cell r="E1526" t="str">
            <v>ВЕ Мебель</v>
          </cell>
          <cell r="F1526" t="str">
            <v>SPARE PARTS</v>
          </cell>
          <cell r="G1526" t="str">
            <v>Дверца правая для тумбы COLOUR для COMO 50 393x293мм белый</v>
          </cell>
        </row>
        <row r="1527">
          <cell r="B1527">
            <v>63615</v>
          </cell>
          <cell r="D1527" t="str">
            <v>FZAL1001736390</v>
          </cell>
          <cell r="E1527" t="str">
            <v>ВЕ Мебель</v>
          </cell>
          <cell r="F1527" t="str">
            <v>SPARE PARTS</v>
          </cell>
          <cell r="G1527" t="str">
            <v>Боковина универсальная для тумбы COLOUR для COMO 80 400x431мм белый</v>
          </cell>
        </row>
        <row r="1528">
          <cell r="B1528">
            <v>63614</v>
          </cell>
          <cell r="D1528" t="str">
            <v>FZAL1001726390</v>
          </cell>
          <cell r="E1528" t="str">
            <v>ВЕ Мебель</v>
          </cell>
          <cell r="F1528" t="str">
            <v>SPARE PARTS</v>
          </cell>
          <cell r="G1528" t="str">
            <v>Дверца левая для тумбы COLOUR для COMO 80 393x393мм белый</v>
          </cell>
        </row>
        <row r="1529">
          <cell r="B1529">
            <v>63613</v>
          </cell>
          <cell r="D1529" t="str">
            <v>FZAL1001716390</v>
          </cell>
          <cell r="E1529" t="str">
            <v>ВЕ Мебель</v>
          </cell>
          <cell r="F1529" t="str">
            <v>SPARE PARTS</v>
          </cell>
          <cell r="G1529" t="str">
            <v>Дверца правая для тумбы COLOUR для COMO 80 393x393мм белый</v>
          </cell>
        </row>
        <row r="1530">
          <cell r="B1530">
            <v>63616</v>
          </cell>
          <cell r="D1530" t="str">
            <v>FZAL1001746390</v>
          </cell>
          <cell r="E1530" t="str">
            <v>ВЕ Мебель</v>
          </cell>
          <cell r="F1530" t="str">
            <v>SPARE PARTS</v>
          </cell>
          <cell r="G1530" t="str">
            <v>Комплект петель для тумбы COLOUR 4шт</v>
          </cell>
        </row>
        <row r="1531">
          <cell r="B1531">
            <v>63617</v>
          </cell>
          <cell r="D1531" t="str">
            <v>FZAL1001756390</v>
          </cell>
          <cell r="E1531" t="str">
            <v>ВЕ Мебель</v>
          </cell>
          <cell r="F1531" t="str">
            <v>SPARE PARTS</v>
          </cell>
          <cell r="G1531" t="str">
            <v>Меxанизм push-to-open для фасада для тумб COLOUR 1шт</v>
          </cell>
        </row>
        <row r="1532">
          <cell r="B1532">
            <v>63618</v>
          </cell>
          <cell r="D1532" t="str">
            <v>FZAL1001766390</v>
          </cell>
          <cell r="E1532" t="str">
            <v>ВЕ Мебель</v>
          </cell>
          <cell r="F1532" t="str">
            <v>SPARE PARTS</v>
          </cell>
          <cell r="G1532" t="str">
            <v>Боковина левая для пенала LOUNA 35 1400x360мм белый</v>
          </cell>
        </row>
        <row r="1533">
          <cell r="B1533">
            <v>63619</v>
          </cell>
          <cell r="D1533" t="str">
            <v>FZAL1001776390</v>
          </cell>
          <cell r="E1533" t="str">
            <v>ВЕ Мебель</v>
          </cell>
          <cell r="F1533" t="str">
            <v>SPARE PARTS</v>
          </cell>
          <cell r="G1533" t="str">
            <v>Боковина правая для пенала LOUNA 35 1400x360мм белый</v>
          </cell>
        </row>
        <row r="1534">
          <cell r="B1534">
            <v>63620</v>
          </cell>
          <cell r="D1534" t="str">
            <v>FZAL1001786390</v>
          </cell>
          <cell r="E1534" t="str">
            <v>ВЕ Мебель</v>
          </cell>
          <cell r="F1534" t="str">
            <v>SPARE PARTS</v>
          </cell>
          <cell r="G1534" t="str">
            <v>Дверца верхняя для пенала LOUNA 35 586x350мм белый</v>
          </cell>
        </row>
        <row r="1535">
          <cell r="B1535">
            <v>63621</v>
          </cell>
          <cell r="D1535" t="str">
            <v>FZAL1001796390</v>
          </cell>
          <cell r="E1535" t="str">
            <v>ВЕ Мебель</v>
          </cell>
          <cell r="F1535" t="str">
            <v>SPARE PARTS</v>
          </cell>
          <cell r="G1535" t="str">
            <v>Дверца нижняя для пенала LOUNA 35 586x350мм белый</v>
          </cell>
        </row>
        <row r="1536">
          <cell r="B1536">
            <v>63622</v>
          </cell>
          <cell r="D1536" t="str">
            <v>FZAL1001806390</v>
          </cell>
          <cell r="E1536" t="str">
            <v>ВЕ Мебель</v>
          </cell>
          <cell r="F1536" t="str">
            <v>SPARE PARTS</v>
          </cell>
          <cell r="G1536" t="str">
            <v>Стенка задняя для пенала LOUNA 35 1400x350мм белый</v>
          </cell>
        </row>
        <row r="1537">
          <cell r="B1537">
            <v>63623</v>
          </cell>
          <cell r="D1537" t="str">
            <v>FZAL1001816390</v>
          </cell>
          <cell r="E1537" t="str">
            <v>ВЕ Мебель</v>
          </cell>
          <cell r="F1537" t="str">
            <v>SPARE PARTS</v>
          </cell>
          <cell r="G1537" t="str">
            <v>Полка для пенала LOUNA 35 1400x350мм стекло 4шт</v>
          </cell>
        </row>
        <row r="1538">
          <cell r="B1538">
            <v>63864</v>
          </cell>
          <cell r="D1538" t="str">
            <v>FZAO1003401692</v>
          </cell>
          <cell r="E1538" t="str">
            <v>ВЕ Мебель</v>
          </cell>
          <cell r="F1538" t="str">
            <v>SPARE PARTS</v>
          </cell>
          <cell r="G1538" t="str">
            <v>Дно для пенала LOUNA 35 298x337мм белый</v>
          </cell>
        </row>
        <row r="1539">
          <cell r="B1539">
            <v>63866</v>
          </cell>
          <cell r="D1539" t="str">
            <v>FZAO1003421692</v>
          </cell>
          <cell r="E1539" t="str">
            <v>ВЕ Мебель</v>
          </cell>
          <cell r="F1539" t="str">
            <v>SPARE PARTS</v>
          </cell>
          <cell r="G1539" t="str">
            <v>Дно для пенала LOUNA 35 331x360мм белый</v>
          </cell>
        </row>
        <row r="1540">
          <cell r="B1540">
            <v>63863</v>
          </cell>
          <cell r="D1540" t="str">
            <v>FZAO1003391692</v>
          </cell>
          <cell r="E1540" t="str">
            <v>ВЕ Мебель</v>
          </cell>
          <cell r="F1540" t="str">
            <v>SPARE PARTS</v>
          </cell>
          <cell r="G1540" t="str">
            <v>Крышка для пенала LOUNA 35 298x337мм белый</v>
          </cell>
        </row>
        <row r="1541">
          <cell r="B1541">
            <v>63865</v>
          </cell>
          <cell r="D1541" t="str">
            <v>FZAO1003411692</v>
          </cell>
          <cell r="E1541" t="str">
            <v>ВЕ Мебель</v>
          </cell>
          <cell r="F1541" t="str">
            <v>SPARE PARTS</v>
          </cell>
          <cell r="G1541" t="str">
            <v>Крышка для пенала LOUNA 35 331x360мм белый</v>
          </cell>
        </row>
        <row r="1542">
          <cell r="B1542">
            <v>63624</v>
          </cell>
          <cell r="D1542" t="str">
            <v>FZAL1001826390</v>
          </cell>
          <cell r="E1542" t="str">
            <v>ВЕ Мебель</v>
          </cell>
          <cell r="F1542" t="str">
            <v>SPARE PARTS</v>
          </cell>
          <cell r="G1542" t="str">
            <v>Боковина левая для тумбы LOUNA для COMO 60 535x445мм белый</v>
          </cell>
        </row>
        <row r="1543">
          <cell r="B1543">
            <v>63625</v>
          </cell>
          <cell r="D1543" t="str">
            <v>FZAL1001836390</v>
          </cell>
          <cell r="E1543" t="str">
            <v>ВЕ Мебель</v>
          </cell>
          <cell r="F1543" t="str">
            <v>SPARE PARTS</v>
          </cell>
          <cell r="G1543" t="str">
            <v>Боковина правая для тумбы LOUNA для COMO 60 535x445мм белый</v>
          </cell>
        </row>
        <row r="1544">
          <cell r="B1544">
            <v>63626</v>
          </cell>
          <cell r="D1544" t="str">
            <v>FZAL1001846390</v>
          </cell>
          <cell r="E1544" t="str">
            <v>ВЕ Мебель</v>
          </cell>
          <cell r="F1544" t="str">
            <v>SPARE PARTS</v>
          </cell>
          <cell r="G1544" t="str">
            <v>Фасад ящика для тумбы LOUNA для COMO 60 265x534мм белый</v>
          </cell>
        </row>
        <row r="1545">
          <cell r="B1545">
            <v>63627</v>
          </cell>
          <cell r="D1545" t="str">
            <v>FZAL1001856390</v>
          </cell>
          <cell r="E1545" t="str">
            <v>ВЕ Мебель</v>
          </cell>
          <cell r="F1545" t="str">
            <v>SPARE PARTS</v>
          </cell>
          <cell r="G1545" t="str">
            <v>Ящик с фасадом для тумбы LOUNA для COMO 60 белый</v>
          </cell>
        </row>
        <row r="1546">
          <cell r="B1546">
            <v>63628</v>
          </cell>
          <cell r="D1546" t="str">
            <v>FZAL1001866390</v>
          </cell>
          <cell r="E1546" t="str">
            <v>ВЕ Мебель</v>
          </cell>
          <cell r="F1546" t="str">
            <v>SPARE PARTS</v>
          </cell>
          <cell r="G1546" t="str">
            <v>Боковина левая для тумбы LOUNA для COMO 80 536x445мм белый</v>
          </cell>
        </row>
        <row r="1547">
          <cell r="B1547">
            <v>63629</v>
          </cell>
          <cell r="D1547" t="str">
            <v>FZAL1001876390</v>
          </cell>
          <cell r="E1547" t="str">
            <v>ВЕ Мебель</v>
          </cell>
          <cell r="F1547" t="str">
            <v>SPARE PARTS</v>
          </cell>
          <cell r="G1547" t="str">
            <v>Боковина правая для тумбы LOUNA для COMO 80 536x445мм белый</v>
          </cell>
        </row>
        <row r="1548">
          <cell r="B1548">
            <v>63630</v>
          </cell>
          <cell r="D1548" t="str">
            <v>FZAL1001886390</v>
          </cell>
          <cell r="E1548" t="str">
            <v>ВЕ Мебель</v>
          </cell>
          <cell r="F1548" t="str">
            <v>SPARE PARTS</v>
          </cell>
          <cell r="G1548" t="str">
            <v>Фасад ящика для тумбы LOUNA для COMO 80 265x734мм белый</v>
          </cell>
        </row>
        <row r="1549">
          <cell r="B1549">
            <v>63631</v>
          </cell>
          <cell r="D1549" t="str">
            <v>FZAL1001896390</v>
          </cell>
          <cell r="E1549" t="str">
            <v>ВЕ Мебель</v>
          </cell>
          <cell r="F1549" t="str">
            <v>SPARE PARTS</v>
          </cell>
          <cell r="G1549" t="str">
            <v>Ящик с фасадом для тумбы LOUNA для COMO 80 белый</v>
          </cell>
        </row>
        <row r="1550">
          <cell r="B1550">
            <v>63632</v>
          </cell>
          <cell r="D1550" t="str">
            <v>FZAL1001906390</v>
          </cell>
          <cell r="E1550" t="str">
            <v>ВЕ Мебель</v>
          </cell>
          <cell r="F1550" t="str">
            <v>SPARE PARTS</v>
          </cell>
          <cell r="G1550" t="str">
            <v>Боковина левая для тумбы LOUNA 60 со столешницей 549x265мм белый</v>
          </cell>
        </row>
        <row r="1551">
          <cell r="B1551">
            <v>63633</v>
          </cell>
          <cell r="D1551" t="str">
            <v>FZAO1001111692</v>
          </cell>
          <cell r="E1551" t="str">
            <v>ВЕ Мебель</v>
          </cell>
          <cell r="F1551" t="str">
            <v>SPARE PARTS</v>
          </cell>
          <cell r="G1551" t="str">
            <v>Боковина правая для тумбы LOUNA 60 со столешницей 549x265мм белый</v>
          </cell>
        </row>
        <row r="1552">
          <cell r="B1552">
            <v>63636</v>
          </cell>
          <cell r="D1552" t="str">
            <v>FZAO1001141692</v>
          </cell>
          <cell r="E1552" t="str">
            <v>ВЕ Мебель</v>
          </cell>
          <cell r="F1552" t="str">
            <v>SPARE PARTS</v>
          </cell>
          <cell r="G1552" t="str">
            <v>Столешница для тумбы LOUNA 60 со столешницей 489x557мм МДФ стекло 1шт</v>
          </cell>
        </row>
        <row r="1553">
          <cell r="B1553">
            <v>63634</v>
          </cell>
          <cell r="D1553" t="str">
            <v>FZAO1001121692</v>
          </cell>
          <cell r="E1553" t="str">
            <v>ВЕ Мебель</v>
          </cell>
          <cell r="F1553" t="str">
            <v>SPARE PARTS</v>
          </cell>
          <cell r="G1553" t="str">
            <v>Фасад ящика для тумбы LOUNA 60 со столешницей 265x549 мм белый</v>
          </cell>
        </row>
        <row r="1554">
          <cell r="B1554">
            <v>63635</v>
          </cell>
          <cell r="D1554" t="str">
            <v>FZAO1001131692</v>
          </cell>
          <cell r="E1554" t="str">
            <v>ВЕ Мебель</v>
          </cell>
          <cell r="F1554" t="str">
            <v>SPARE PARTS</v>
          </cell>
          <cell r="G1554" t="str">
            <v>Ящик с фасадом для тумбы LOUNA 60 со столешницей белый</v>
          </cell>
        </row>
        <row r="1555">
          <cell r="B1555">
            <v>63637</v>
          </cell>
          <cell r="D1555" t="str">
            <v>FZAO1001151692</v>
          </cell>
          <cell r="E1555" t="str">
            <v>ВЕ Мебель</v>
          </cell>
          <cell r="F1555" t="str">
            <v>SPARE PARTS</v>
          </cell>
          <cell r="G1555" t="str">
            <v>Боковина левая для тумбы LOUNA 80 со столешницей 589x489мм белый</v>
          </cell>
        </row>
        <row r="1556">
          <cell r="B1556">
            <v>63638</v>
          </cell>
          <cell r="D1556" t="str">
            <v>FZAO1001161692</v>
          </cell>
          <cell r="E1556" t="str">
            <v>ВЕ Мебель</v>
          </cell>
          <cell r="F1556" t="str">
            <v>SPARE PARTS</v>
          </cell>
          <cell r="G1556" t="str">
            <v>Боковина правая для тумбы LOUNA 80 со столешницей 589x489мм белый</v>
          </cell>
        </row>
        <row r="1557">
          <cell r="B1557">
            <v>63641</v>
          </cell>
          <cell r="D1557" t="str">
            <v>FZAO1001191692</v>
          </cell>
          <cell r="E1557" t="str">
            <v>ВЕ Мебель</v>
          </cell>
          <cell r="F1557" t="str">
            <v>SPARE PARTS</v>
          </cell>
          <cell r="G1557" t="str">
            <v>Столешница для тумбы LOUNA 80 со столешницей 489x798мм МДФ стекло 1шт</v>
          </cell>
        </row>
        <row r="1558">
          <cell r="B1558">
            <v>63639</v>
          </cell>
          <cell r="D1558" t="str">
            <v>FZAO1001171692</v>
          </cell>
          <cell r="E1558" t="str">
            <v>ВЕ Мебель</v>
          </cell>
          <cell r="F1558" t="str">
            <v>SPARE PARTS</v>
          </cell>
          <cell r="G1558" t="str">
            <v>Фасад ящика для тумбы LOUNA 80 со столешницей 265x797мм белый</v>
          </cell>
        </row>
        <row r="1559">
          <cell r="B1559">
            <v>63640</v>
          </cell>
          <cell r="D1559" t="str">
            <v>FZAO1001181692</v>
          </cell>
          <cell r="E1559" t="str">
            <v>ВЕ Мебель</v>
          </cell>
          <cell r="F1559" t="str">
            <v>SPARE PARTS</v>
          </cell>
          <cell r="G1559" t="str">
            <v>Ящик с фасадом для тумбы LOUNA 80 со столешницей белый</v>
          </cell>
        </row>
        <row r="1560">
          <cell r="B1560">
            <v>63643</v>
          </cell>
          <cell r="D1560" t="str">
            <v>FZAO1001211692</v>
          </cell>
          <cell r="E1560" t="str">
            <v>ВЕ Мебель</v>
          </cell>
          <cell r="F1560" t="str">
            <v>SPARE PARTS</v>
          </cell>
          <cell r="G1560" t="str">
            <v>Комплект направляющих для тумбы LOUNA 350мм 1кмпл</v>
          </cell>
        </row>
        <row r="1561">
          <cell r="B1561">
            <v>63642</v>
          </cell>
          <cell r="D1561" t="str">
            <v>FZAO1001201692</v>
          </cell>
          <cell r="E1561" t="str">
            <v>ВЕ Мебель</v>
          </cell>
          <cell r="F1561" t="str">
            <v>SPARE PARTS</v>
          </cell>
          <cell r="G1561" t="str">
            <v>Комплект петель для пенала LOUNA 35 4шт</v>
          </cell>
        </row>
        <row r="1562">
          <cell r="B1562">
            <v>63687</v>
          </cell>
          <cell r="D1562" t="str">
            <v>FZAO1001651692</v>
          </cell>
          <cell r="E1562" t="str">
            <v>ВЕ Мебель</v>
          </cell>
          <cell r="F1562" t="str">
            <v>SPARE PARTS</v>
          </cell>
          <cell r="G1562" t="str">
            <v>Зеркальное полотно для зеркала с полочкой MELAR 50 104x499мм 1шт</v>
          </cell>
        </row>
        <row r="1563">
          <cell r="B1563">
            <v>63688</v>
          </cell>
          <cell r="D1563" t="str">
            <v>FZAO1001661692</v>
          </cell>
          <cell r="E1563" t="str">
            <v>ВЕ Мебель</v>
          </cell>
          <cell r="F1563" t="str">
            <v>SPARE PARTS</v>
          </cell>
          <cell r="G1563" t="str">
            <v>Полка для зеркала с полочкой MELAR 50 104x499мм белый 1шт</v>
          </cell>
        </row>
        <row r="1564">
          <cell r="B1564">
            <v>63689</v>
          </cell>
          <cell r="D1564" t="str">
            <v>FZAO1001671692</v>
          </cell>
          <cell r="E1564" t="str">
            <v>ВЕ Мебель</v>
          </cell>
          <cell r="F1564" t="str">
            <v>SPARE PARTS</v>
          </cell>
          <cell r="G1564" t="str">
            <v>Боковина левая для пенала MELAR 35 1440x234мм белый</v>
          </cell>
        </row>
        <row r="1565">
          <cell r="B1565">
            <v>63690</v>
          </cell>
          <cell r="D1565" t="str">
            <v>FZAO1001681692</v>
          </cell>
          <cell r="E1565" t="str">
            <v>ВЕ Мебель</v>
          </cell>
          <cell r="F1565" t="str">
            <v>SPARE PARTS</v>
          </cell>
          <cell r="G1565" t="str">
            <v>Боковина правая для пенала MELAR 35 1440x234мм белый</v>
          </cell>
        </row>
        <row r="1566">
          <cell r="B1566">
            <v>63691</v>
          </cell>
          <cell r="D1566" t="str">
            <v>FZAO1001691692</v>
          </cell>
          <cell r="E1566" t="str">
            <v>ВЕ Мебель</v>
          </cell>
          <cell r="F1566" t="str">
            <v>SPARE PARTS</v>
          </cell>
          <cell r="G1566" t="str">
            <v>Дно для пенала MELAR 35 214x318мм белый</v>
          </cell>
        </row>
        <row r="1567">
          <cell r="B1567">
            <v>63692</v>
          </cell>
          <cell r="D1567" t="str">
            <v>FZAO1001701692</v>
          </cell>
          <cell r="E1567" t="str">
            <v>ВЕ Мебель</v>
          </cell>
          <cell r="F1567" t="str">
            <v>SPARE PARTS</v>
          </cell>
          <cell r="G1567" t="str">
            <v>Полка для пенала MELAR 35 214x314мм белый 1шт</v>
          </cell>
        </row>
        <row r="1568">
          <cell r="B1568">
            <v>63693</v>
          </cell>
          <cell r="D1568" t="str">
            <v>FZAO1001711692</v>
          </cell>
          <cell r="E1568" t="str">
            <v>ВЕ Мебель</v>
          </cell>
          <cell r="F1568" t="str">
            <v>SPARE PARTS</v>
          </cell>
          <cell r="G1568" t="str">
            <v>Дверца универсальная для пенала MELAR 35 711x350мм белый</v>
          </cell>
        </row>
        <row r="1569">
          <cell r="B1569">
            <v>63694</v>
          </cell>
          <cell r="D1569" t="str">
            <v>FZAO1001721692</v>
          </cell>
          <cell r="E1569" t="str">
            <v>ВЕ Мебель</v>
          </cell>
          <cell r="F1569" t="str">
            <v>SPARE PARTS</v>
          </cell>
          <cell r="G1569" t="str">
            <v>Стенка заднаяя для пенала MELAR 35 1413x330мм белый</v>
          </cell>
        </row>
        <row r="1570">
          <cell r="B1570">
            <v>63859</v>
          </cell>
          <cell r="D1570" t="str">
            <v>FZAO1003351692</v>
          </cell>
          <cell r="E1570" t="str">
            <v>ВЕ Мебель</v>
          </cell>
          <cell r="F1570" t="str">
            <v>SPARE PARTS</v>
          </cell>
          <cell r="G1570" t="str">
            <v>Крышка для пенала MELAR 35 214x318мм белый</v>
          </cell>
        </row>
        <row r="1571">
          <cell r="B1571">
            <v>63695</v>
          </cell>
          <cell r="D1571" t="str">
            <v>FZAO1001731692</v>
          </cell>
          <cell r="E1571" t="str">
            <v>ВЕ Мебель</v>
          </cell>
          <cell r="F1571" t="str">
            <v>SPARE PARTS</v>
          </cell>
          <cell r="G1571" t="str">
            <v>Боковина левая для тумбы MELAR для COMO 40 660x196мм белый</v>
          </cell>
        </row>
        <row r="1572">
          <cell r="B1572">
            <v>63702</v>
          </cell>
          <cell r="D1572" t="str">
            <v>FZAO1001741692</v>
          </cell>
          <cell r="E1572" t="str">
            <v>ВЕ Мебель</v>
          </cell>
          <cell r="F1572" t="str">
            <v>SPARE PARTS</v>
          </cell>
          <cell r="G1572" t="str">
            <v>Боковина правая для тумбы MELAR для COMO 40 660x196мм белый</v>
          </cell>
        </row>
        <row r="1573">
          <cell r="B1573">
            <v>63703</v>
          </cell>
          <cell r="D1573" t="str">
            <v>FZAO1001751692</v>
          </cell>
          <cell r="E1573" t="str">
            <v>ВЕ Мебель</v>
          </cell>
          <cell r="F1573" t="str">
            <v>SPARE PARTS</v>
          </cell>
          <cell r="G1573" t="str">
            <v>Дно для тумбы MELAR для COMO 40 194x360мм белый</v>
          </cell>
        </row>
        <row r="1574">
          <cell r="B1574">
            <v>63704</v>
          </cell>
          <cell r="D1574" t="str">
            <v>FZAO1001761692</v>
          </cell>
          <cell r="E1574" t="str">
            <v>ВЕ Мебель</v>
          </cell>
          <cell r="F1574" t="str">
            <v>SPARE PARTS</v>
          </cell>
          <cell r="G1574" t="str">
            <v>Дверца для тумбы MELAR для COMO 40 657x392мм белый</v>
          </cell>
        </row>
        <row r="1575">
          <cell r="B1575">
            <v>63705</v>
          </cell>
          <cell r="D1575" t="str">
            <v>FZAO1001771692</v>
          </cell>
          <cell r="E1575" t="str">
            <v>ВЕ Мебель</v>
          </cell>
          <cell r="F1575" t="str">
            <v>SPARE PARTS</v>
          </cell>
          <cell r="G1575" t="str">
            <v>Боковина левая для тумбы MELAR для COMO 50 664x383мм белый</v>
          </cell>
        </row>
        <row r="1576">
          <cell r="B1576">
            <v>63706</v>
          </cell>
          <cell r="D1576" t="str">
            <v>FZAO1001781692</v>
          </cell>
          <cell r="E1576" t="str">
            <v>ВЕ Мебель</v>
          </cell>
          <cell r="F1576" t="str">
            <v>SPARE PARTS</v>
          </cell>
          <cell r="G1576" t="str">
            <v>Боковина правая для тумбы MELAR для COMO 50 664x383мм белый</v>
          </cell>
        </row>
        <row r="1577">
          <cell r="B1577">
            <v>63707</v>
          </cell>
          <cell r="D1577" t="str">
            <v>FZAO1001791692</v>
          </cell>
          <cell r="E1577" t="str">
            <v>ВЕ Мебель</v>
          </cell>
          <cell r="F1577" t="str">
            <v>SPARE PARTS</v>
          </cell>
          <cell r="G1577" t="str">
            <v>Дно для тумбы MELAR для COMO 50 381x460мм белый</v>
          </cell>
        </row>
        <row r="1578">
          <cell r="B1578">
            <v>63708</v>
          </cell>
          <cell r="D1578" t="str">
            <v>FZAO1001801692</v>
          </cell>
          <cell r="E1578" t="str">
            <v>ВЕ Мебель</v>
          </cell>
          <cell r="F1578" t="str">
            <v>SPARE PARTS</v>
          </cell>
          <cell r="G1578" t="str">
            <v>Ящик без фасада для тумбы MELAR для COMO 50 350x450мм белый</v>
          </cell>
        </row>
        <row r="1579">
          <cell r="B1579">
            <v>63709</v>
          </cell>
          <cell r="D1579" t="str">
            <v>FZAO1001811692</v>
          </cell>
          <cell r="E1579" t="str">
            <v>ВЕ Мебель</v>
          </cell>
          <cell r="F1579" t="str">
            <v>SPARE PARTS</v>
          </cell>
          <cell r="G1579" t="str">
            <v>Боковина левая для тумбы MELAR для COMO 60 664x430мм белый</v>
          </cell>
        </row>
        <row r="1580">
          <cell r="B1580">
            <v>63710</v>
          </cell>
          <cell r="D1580" t="str">
            <v>FZAO1001821692</v>
          </cell>
          <cell r="E1580" t="str">
            <v>ВЕ Мебель</v>
          </cell>
          <cell r="F1580" t="str">
            <v>SPARE PARTS</v>
          </cell>
          <cell r="G1580" t="str">
            <v>Боковина правая для тумбы MELAR для COMO 60 664x430мм белый</v>
          </cell>
        </row>
        <row r="1581">
          <cell r="B1581">
            <v>63837</v>
          </cell>
          <cell r="D1581" t="str">
            <v>FZAO1001831692</v>
          </cell>
          <cell r="E1581" t="str">
            <v>ВЕ Мебель</v>
          </cell>
          <cell r="F1581" t="str">
            <v>SPARE PARTS</v>
          </cell>
          <cell r="G1581" t="str">
            <v>Дно для тумбы MELAR для COMO 60 428x558мм белый</v>
          </cell>
        </row>
        <row r="1582">
          <cell r="B1582">
            <v>63711</v>
          </cell>
          <cell r="D1582" t="str">
            <v>FZAO1001841692</v>
          </cell>
          <cell r="E1582" t="str">
            <v>ВЕ Мебель</v>
          </cell>
          <cell r="F1582" t="str">
            <v>SPARE PARTS</v>
          </cell>
          <cell r="G1582" t="str">
            <v>Ящик без фасада для тумбы MELAR для COMO 60 350x548мм белый</v>
          </cell>
        </row>
        <row r="1583">
          <cell r="B1583">
            <v>63860</v>
          </cell>
          <cell r="D1583" t="str">
            <v>FZAO1003361692</v>
          </cell>
          <cell r="E1583" t="str">
            <v>ВЕ Мебель</v>
          </cell>
          <cell r="F1583" t="str">
            <v>SPARE PARTS</v>
          </cell>
          <cell r="G1583" t="str">
            <v>Фасад ящика для тумбы MELAR для COMO 60 330x590мм белый</v>
          </cell>
        </row>
        <row r="1584">
          <cell r="B1584">
            <v>63712</v>
          </cell>
          <cell r="D1584" t="str">
            <v>FZAO1001851692</v>
          </cell>
          <cell r="E1584" t="str">
            <v>ВЕ Мебель</v>
          </cell>
          <cell r="F1584" t="str">
            <v>SPARE PARTS</v>
          </cell>
          <cell r="G1584" t="str">
            <v>Боковина левая для тумбы MELAR для COMO 70 680x319мм белый</v>
          </cell>
        </row>
        <row r="1585">
          <cell r="B1585">
            <v>63713</v>
          </cell>
          <cell r="D1585" t="str">
            <v>FZAO1001861692</v>
          </cell>
          <cell r="E1585" t="str">
            <v>ВЕ Мебель</v>
          </cell>
          <cell r="F1585" t="str">
            <v>SPARE PARTS</v>
          </cell>
          <cell r="G1585" t="str">
            <v>Боковина правая для тумбы MELAR для COMO 70 680x319мм белый</v>
          </cell>
        </row>
        <row r="1586">
          <cell r="B1586">
            <v>63714</v>
          </cell>
          <cell r="D1586" t="str">
            <v>FZAO1001871692</v>
          </cell>
          <cell r="E1586" t="str">
            <v>ВЕ Мебель</v>
          </cell>
          <cell r="F1586" t="str">
            <v>SPARE PARTS</v>
          </cell>
          <cell r="G1586" t="str">
            <v>Дно для тумбы MELAR для COMO 70 317x528мм белый</v>
          </cell>
        </row>
        <row r="1587">
          <cell r="B1587">
            <v>63716</v>
          </cell>
          <cell r="D1587" t="str">
            <v>FZAO1001891692</v>
          </cell>
          <cell r="E1587" t="str">
            <v>ВЕ Мебель</v>
          </cell>
          <cell r="F1587" t="str">
            <v>SPARE PARTS</v>
          </cell>
          <cell r="G1587" t="str">
            <v>Ящик без фасада для тумбы MELAR для COMO 70 690x350мм белый</v>
          </cell>
        </row>
        <row r="1588">
          <cell r="B1588">
            <v>63717</v>
          </cell>
          <cell r="D1588" t="str">
            <v>FZAO1001901692</v>
          </cell>
          <cell r="E1588" t="str">
            <v>ВЕ Мебель</v>
          </cell>
          <cell r="F1588" t="str">
            <v>SPARE PARTS</v>
          </cell>
          <cell r="G1588" t="str">
            <v>Боковина левая для тумбы MELAR для COMO 80 664x420мм белый</v>
          </cell>
        </row>
        <row r="1589">
          <cell r="B1589">
            <v>63718</v>
          </cell>
          <cell r="D1589" t="str">
            <v>FZAO1001911692</v>
          </cell>
          <cell r="E1589" t="str">
            <v>ВЕ Мебель</v>
          </cell>
          <cell r="F1589" t="str">
            <v>SPARE PARTS</v>
          </cell>
          <cell r="G1589" t="str">
            <v>Боковина правая для тумбы MELAR для COMO 80 664x420мм белый</v>
          </cell>
        </row>
        <row r="1590">
          <cell r="B1590">
            <v>63719</v>
          </cell>
          <cell r="D1590" t="str">
            <v>FZAO1001921692</v>
          </cell>
          <cell r="E1590" t="str">
            <v>ВЕ Мебель</v>
          </cell>
          <cell r="F1590" t="str">
            <v>SPARE PARTS</v>
          </cell>
          <cell r="G1590" t="str">
            <v>Дно для тумбы MELAR для COMO 80 418x754мм белый</v>
          </cell>
        </row>
        <row r="1591">
          <cell r="B1591">
            <v>63720</v>
          </cell>
          <cell r="D1591" t="str">
            <v>FZAO1001931692</v>
          </cell>
          <cell r="E1591" t="str">
            <v>ВЕ Мебель</v>
          </cell>
          <cell r="F1591" t="str">
            <v>SPARE PARTS</v>
          </cell>
          <cell r="G1591" t="str">
            <v>Ящик без фасада для тумбы MELAR для COMO 80 боковой 341x786мм белый</v>
          </cell>
        </row>
        <row r="1592">
          <cell r="B1592">
            <v>63721</v>
          </cell>
          <cell r="D1592" t="str">
            <v>FZAO1001941692</v>
          </cell>
          <cell r="E1592" t="str">
            <v>ВЕ Мебель</v>
          </cell>
          <cell r="F1592" t="str">
            <v>SPARE PARTS</v>
          </cell>
          <cell r="G1592" t="str">
            <v>Фасад ящика для тумбы MELAR для COMO 80 330x756мм белый</v>
          </cell>
        </row>
        <row r="1593">
          <cell r="B1593">
            <v>63722</v>
          </cell>
          <cell r="D1593" t="str">
            <v>FZAO1001951692</v>
          </cell>
          <cell r="E1593" t="str">
            <v>ВЕ Мебель</v>
          </cell>
          <cell r="F1593" t="str">
            <v>SPARE PARTS</v>
          </cell>
          <cell r="G1593" t="str">
            <v>Боковина левая для комода SMART 35 566x350мм ясень</v>
          </cell>
        </row>
        <row r="1594">
          <cell r="B1594">
            <v>63723</v>
          </cell>
          <cell r="D1594" t="str">
            <v>FZAO1001961692</v>
          </cell>
          <cell r="E1594" t="str">
            <v>ВЕ Мебель</v>
          </cell>
          <cell r="F1594" t="str">
            <v>SPARE PARTS</v>
          </cell>
          <cell r="G1594" t="str">
            <v>Боковина правая для комода SMART 35 566x350мм ясень</v>
          </cell>
        </row>
        <row r="1595">
          <cell r="B1595">
            <v>63724</v>
          </cell>
          <cell r="D1595" t="str">
            <v>FZAO1001971692</v>
          </cell>
          <cell r="E1595" t="str">
            <v>ВЕ Мебель</v>
          </cell>
          <cell r="F1595" t="str">
            <v>SPARE PARTS</v>
          </cell>
          <cell r="G1595" t="str">
            <v>Дно для комода SMART 35 350x100мм ясень</v>
          </cell>
        </row>
        <row r="1596">
          <cell r="B1596">
            <v>63725</v>
          </cell>
          <cell r="D1596" t="str">
            <v>FZAO1001981692</v>
          </cell>
          <cell r="E1596" t="str">
            <v>ВЕ Мебель</v>
          </cell>
          <cell r="F1596" t="str">
            <v>SPARE PARTS</v>
          </cell>
          <cell r="G1596" t="str">
            <v>Дверца для комода SMART 35 350x320мм белый</v>
          </cell>
        </row>
        <row r="1597">
          <cell r="B1597">
            <v>63726</v>
          </cell>
          <cell r="D1597" t="str">
            <v>FZAO1001991692</v>
          </cell>
          <cell r="E1597" t="str">
            <v>ВЕ Мебель</v>
          </cell>
          <cell r="F1597" t="str">
            <v>SPARE PARTS</v>
          </cell>
          <cell r="G1597" t="str">
            <v>Фасад для комода SMART 35 350x566мм ясень</v>
          </cell>
        </row>
        <row r="1598">
          <cell r="B1598">
            <v>63727</v>
          </cell>
          <cell r="D1598" t="str">
            <v>FZAO1002001692</v>
          </cell>
          <cell r="E1598" t="str">
            <v>ВЕ Мебель</v>
          </cell>
          <cell r="F1598" t="str">
            <v>SPARE PARTS</v>
          </cell>
          <cell r="G1598" t="str">
            <v>Колесо мебельное для комода SMART 35 1шт</v>
          </cell>
        </row>
        <row r="1599">
          <cell r="B1599">
            <v>63728</v>
          </cell>
          <cell r="D1599" t="str">
            <v>FZAO1002011692</v>
          </cell>
          <cell r="E1599" t="str">
            <v>ВЕ Мебель</v>
          </cell>
          <cell r="F1599" t="str">
            <v>SPARE PARTS</v>
          </cell>
          <cell r="G1599" t="str">
            <v>Боковина левая для пенала SMART 40 1700x301мм ясень</v>
          </cell>
        </row>
        <row r="1600">
          <cell r="B1600">
            <v>63729</v>
          </cell>
          <cell r="D1600" t="str">
            <v>FZAO1002021692</v>
          </cell>
          <cell r="E1600" t="str">
            <v>ВЕ Мебель</v>
          </cell>
          <cell r="F1600" t="str">
            <v>SPARE PARTS</v>
          </cell>
          <cell r="G1600" t="str">
            <v>Боковина правая для пенала SMART 40 1700x301мм ясень</v>
          </cell>
        </row>
        <row r="1601">
          <cell r="B1601">
            <v>63730</v>
          </cell>
          <cell r="D1601" t="str">
            <v>FZAO1002031692</v>
          </cell>
          <cell r="E1601" t="str">
            <v>ВЕ Мебель</v>
          </cell>
          <cell r="F1601" t="str">
            <v>SPARE PARTS</v>
          </cell>
          <cell r="G1601" t="str">
            <v>Дно для пенала SMART 40 281x384мм ясень</v>
          </cell>
        </row>
        <row r="1602">
          <cell r="B1602">
            <v>63731</v>
          </cell>
          <cell r="D1602" t="str">
            <v>FZAO1002041692</v>
          </cell>
          <cell r="E1602" t="str">
            <v>ВЕ Мебель</v>
          </cell>
          <cell r="F1602" t="str">
            <v>SPARE PARTS</v>
          </cell>
          <cell r="G1602" t="str">
            <v>Крышка для пенала SMART 40 281x384мм ясень</v>
          </cell>
        </row>
        <row r="1603">
          <cell r="B1603">
            <v>63732</v>
          </cell>
          <cell r="D1603" t="str">
            <v>FZAO1002051692</v>
          </cell>
          <cell r="E1603" t="str">
            <v>ВЕ Мебель</v>
          </cell>
          <cell r="F1603" t="str">
            <v>SPARE PARTS</v>
          </cell>
          <cell r="G1603" t="str">
            <v>Перегородка внутренняя для пенала SMART 40 934x280мм ясень</v>
          </cell>
        </row>
        <row r="1604">
          <cell r="B1604">
            <v>63733</v>
          </cell>
          <cell r="D1604" t="str">
            <v>FZAO1002061692</v>
          </cell>
          <cell r="E1604" t="str">
            <v>ВЕ Мебель</v>
          </cell>
          <cell r="F1604" t="str">
            <v>SPARE PARTS</v>
          </cell>
          <cell r="G1604" t="str">
            <v>Полка для пенала SMART 40 278x253мм ясень 1шт</v>
          </cell>
        </row>
        <row r="1605">
          <cell r="B1605">
            <v>63734</v>
          </cell>
          <cell r="D1605" t="str">
            <v>FZAO1002071692</v>
          </cell>
          <cell r="E1605" t="str">
            <v>ВЕ Мебель</v>
          </cell>
          <cell r="F1605" t="str">
            <v>SPARE PARTS</v>
          </cell>
          <cell r="G1605" t="str">
            <v>Дверца для пенала SMART 40 1700x420мм белый</v>
          </cell>
        </row>
        <row r="1606">
          <cell r="B1606">
            <v>63735</v>
          </cell>
          <cell r="D1606" t="str">
            <v>FZAO1002081692</v>
          </cell>
          <cell r="E1606" t="str">
            <v>ВЕ Мебель</v>
          </cell>
          <cell r="F1606" t="str">
            <v>SPARE PARTS</v>
          </cell>
          <cell r="G1606" t="str">
            <v>Стенка задняя для пенала SMART 40 1698x398мм ясень</v>
          </cell>
        </row>
        <row r="1607">
          <cell r="B1607">
            <v>63736</v>
          </cell>
          <cell r="D1607" t="str">
            <v>FZAO1002091692</v>
          </cell>
          <cell r="E1607" t="str">
            <v>ВЕ Мебель</v>
          </cell>
          <cell r="F1607" t="str">
            <v>SPARE PARTS</v>
          </cell>
          <cell r="G1607" t="str">
            <v>Боковина левая для тумбы SMART для CARINA 50 675x301мм ясень</v>
          </cell>
        </row>
        <row r="1608">
          <cell r="B1608">
            <v>63737</v>
          </cell>
          <cell r="D1608" t="str">
            <v>FZAO1002101692</v>
          </cell>
          <cell r="E1608" t="str">
            <v>ВЕ Мебель</v>
          </cell>
          <cell r="F1608" t="str">
            <v>SPARE PARTS</v>
          </cell>
          <cell r="G1608" t="str">
            <v>Боковина правая для тумбы SMART для CARINA 50 675x301мм ясень</v>
          </cell>
        </row>
        <row r="1609">
          <cell r="B1609">
            <v>63740</v>
          </cell>
          <cell r="D1609" t="str">
            <v>FZAO1002131692</v>
          </cell>
          <cell r="E1609" t="str">
            <v>ВЕ Мебель</v>
          </cell>
          <cell r="F1609" t="str">
            <v>SPARE PARTS</v>
          </cell>
          <cell r="G1609" t="str">
            <v>Фасад ящика верхний для тумбы SMART для CARINA 50 150x460мм белый</v>
          </cell>
        </row>
        <row r="1610">
          <cell r="B1610">
            <v>63741</v>
          </cell>
          <cell r="D1610" t="str">
            <v>FZAO1002141692</v>
          </cell>
          <cell r="E1610" t="str">
            <v>ВЕ Мебель</v>
          </cell>
          <cell r="F1610" t="str">
            <v>SPARE PARTS</v>
          </cell>
          <cell r="G1610" t="str">
            <v>Фасад ящика нижний для тумбы SMART для CARINA 50 407x460мм белый</v>
          </cell>
        </row>
        <row r="1611">
          <cell r="B1611">
            <v>63738</v>
          </cell>
          <cell r="D1611" t="str">
            <v>FZAO1002111692</v>
          </cell>
          <cell r="E1611" t="str">
            <v>ВЕ Мебель</v>
          </cell>
          <cell r="F1611" t="str">
            <v>SPARE PARTS</v>
          </cell>
          <cell r="G1611" t="str">
            <v>Ящик без фасада верхний для тумбы SMART для CARINA 50 ясень</v>
          </cell>
        </row>
        <row r="1612">
          <cell r="B1612">
            <v>63739</v>
          </cell>
          <cell r="D1612" t="str">
            <v>FZAO1002121692</v>
          </cell>
          <cell r="E1612" t="str">
            <v>ВЕ Мебель</v>
          </cell>
          <cell r="F1612" t="str">
            <v>SPARE PARTS</v>
          </cell>
          <cell r="G1612" t="str">
            <v>Ящик без фасада нижний для тумбы SMART для CARINA 50 ясень</v>
          </cell>
        </row>
        <row r="1613">
          <cell r="B1613">
            <v>63742</v>
          </cell>
          <cell r="D1613" t="str">
            <v>FZAO1002151692</v>
          </cell>
          <cell r="E1613" t="str">
            <v>ВЕ Мебель</v>
          </cell>
          <cell r="F1613" t="str">
            <v>SPARE PARTS</v>
          </cell>
          <cell r="G1613" t="str">
            <v>Боковина левая для тумбы SMART для CARINA 55 675x311мм ясень</v>
          </cell>
        </row>
        <row r="1614">
          <cell r="B1614">
            <v>63743</v>
          </cell>
          <cell r="D1614" t="str">
            <v>FZAO1002161692</v>
          </cell>
          <cell r="E1614" t="str">
            <v>ВЕ Мебель</v>
          </cell>
          <cell r="F1614" t="str">
            <v>SPARE PARTS</v>
          </cell>
          <cell r="G1614" t="str">
            <v>Боковина правая для тумбы SMART для CARINA 55 675x311мм ясень</v>
          </cell>
        </row>
        <row r="1615">
          <cell r="B1615">
            <v>63746</v>
          </cell>
          <cell r="D1615" t="str">
            <v>FZAO1002191692</v>
          </cell>
          <cell r="E1615" t="str">
            <v>ВЕ Мебель</v>
          </cell>
          <cell r="F1615" t="str">
            <v>SPARE PARTS</v>
          </cell>
          <cell r="G1615" t="str">
            <v>Фасад ящика верхний для тумбы SMART для CARINA 55 150x500мм белый</v>
          </cell>
        </row>
        <row r="1616">
          <cell r="B1616">
            <v>63747</v>
          </cell>
          <cell r="D1616" t="str">
            <v>FZAO1002201692</v>
          </cell>
          <cell r="E1616" t="str">
            <v>ВЕ Мебель</v>
          </cell>
          <cell r="F1616" t="str">
            <v>SPARE PARTS</v>
          </cell>
          <cell r="G1616" t="str">
            <v>Фасад ящика нижний для тумбы SMART для CARINA 55 407x500мм белый</v>
          </cell>
        </row>
        <row r="1617">
          <cell r="B1617">
            <v>63744</v>
          </cell>
          <cell r="D1617" t="str">
            <v>FZAO1002171692</v>
          </cell>
          <cell r="E1617" t="str">
            <v>ВЕ Мебель</v>
          </cell>
          <cell r="F1617" t="str">
            <v>SPARE PARTS</v>
          </cell>
          <cell r="G1617" t="str">
            <v>Ящик без фасада верхний для тумбы SMART для CARINA 55 ясень</v>
          </cell>
        </row>
        <row r="1618">
          <cell r="B1618">
            <v>63745</v>
          </cell>
          <cell r="D1618" t="str">
            <v>FZAO1002181692</v>
          </cell>
          <cell r="E1618" t="str">
            <v>ВЕ Мебель</v>
          </cell>
          <cell r="F1618" t="str">
            <v>SPARE PARTS</v>
          </cell>
          <cell r="G1618" t="str">
            <v>Ящик без фасада нижний для тумбы SMART для CARINA 55 ясень</v>
          </cell>
        </row>
        <row r="1619">
          <cell r="B1619">
            <v>63748</v>
          </cell>
          <cell r="D1619" t="str">
            <v>FZAO1002211692</v>
          </cell>
          <cell r="E1619" t="str">
            <v>ВЕ Мебель</v>
          </cell>
          <cell r="F1619" t="str">
            <v>SPARE PARTS</v>
          </cell>
          <cell r="G1619" t="str">
            <v>Боковина левая для тумбы SMART для CARINA 60 675x316мм ясень</v>
          </cell>
        </row>
        <row r="1620">
          <cell r="B1620">
            <v>63749</v>
          </cell>
          <cell r="D1620" t="str">
            <v>FZAO1002221692</v>
          </cell>
          <cell r="E1620" t="str">
            <v>ВЕ Мебель</v>
          </cell>
          <cell r="F1620" t="str">
            <v>SPARE PARTS</v>
          </cell>
          <cell r="G1620" t="str">
            <v>Боковина правая для тумбы SMART для CARINA 60 675x316мм ясень</v>
          </cell>
        </row>
        <row r="1621">
          <cell r="B1621">
            <v>63752</v>
          </cell>
          <cell r="D1621" t="str">
            <v>FZAO1002251692</v>
          </cell>
          <cell r="E1621" t="str">
            <v>ВЕ Мебель</v>
          </cell>
          <cell r="F1621" t="str">
            <v>SPARE PARTS</v>
          </cell>
          <cell r="G1621" t="str">
            <v>Фасад ящика верхний для тумбы SMART для CARINA 60 150x554мм белый</v>
          </cell>
        </row>
        <row r="1622">
          <cell r="B1622">
            <v>63753</v>
          </cell>
          <cell r="D1622" t="str">
            <v>FZAO1002261692</v>
          </cell>
          <cell r="E1622" t="str">
            <v>ВЕ Мебель</v>
          </cell>
          <cell r="F1622" t="str">
            <v>SPARE PARTS</v>
          </cell>
          <cell r="G1622" t="str">
            <v>Фасад ящика нижний для тумбы SMART для CARINA 60 407x554мм белый</v>
          </cell>
        </row>
        <row r="1623">
          <cell r="B1623">
            <v>63750</v>
          </cell>
          <cell r="D1623" t="str">
            <v>FZAO1002231692</v>
          </cell>
          <cell r="E1623" t="str">
            <v>ВЕ Мебель</v>
          </cell>
          <cell r="F1623" t="str">
            <v>SPARE PARTS</v>
          </cell>
          <cell r="G1623" t="str">
            <v>Ящик без фасада верхний для тумбы SMART для CARINA 60 ясень</v>
          </cell>
        </row>
        <row r="1624">
          <cell r="B1624">
            <v>63751</v>
          </cell>
          <cell r="D1624" t="str">
            <v>FZAO1002241692</v>
          </cell>
          <cell r="E1624" t="str">
            <v>ВЕ Мебель</v>
          </cell>
          <cell r="F1624" t="str">
            <v>SPARE PARTS</v>
          </cell>
          <cell r="G1624" t="str">
            <v>Ящик без фасада нижний для тумбы SMART для CARINA 60 ясень</v>
          </cell>
        </row>
        <row r="1625">
          <cell r="B1625">
            <v>63754</v>
          </cell>
          <cell r="D1625" t="str">
            <v>FZAO1002271692</v>
          </cell>
          <cell r="E1625" t="str">
            <v>ВЕ Мебель</v>
          </cell>
          <cell r="F1625" t="str">
            <v>SPARE PARTS</v>
          </cell>
          <cell r="G1625" t="str">
            <v>Боковина левая для тумбы SMART для CARINA 70 675x316мм ясень</v>
          </cell>
        </row>
        <row r="1626">
          <cell r="B1626">
            <v>63755</v>
          </cell>
          <cell r="D1626" t="str">
            <v>FZAO1002281692</v>
          </cell>
          <cell r="E1626" t="str">
            <v>ВЕ Мебель</v>
          </cell>
          <cell r="F1626" t="str">
            <v>SPARE PARTS</v>
          </cell>
          <cell r="G1626" t="str">
            <v>Боковина правая для тумбы SMART для CARINA 70 675x316мм ясень</v>
          </cell>
        </row>
        <row r="1627">
          <cell r="B1627">
            <v>63758</v>
          </cell>
          <cell r="D1627" t="str">
            <v>FZAO1002311692</v>
          </cell>
          <cell r="E1627" t="str">
            <v>ВЕ Мебель</v>
          </cell>
          <cell r="F1627" t="str">
            <v>SPARE PARTS</v>
          </cell>
          <cell r="G1627" t="str">
            <v>Фасад ящика верхний для тумбы SMART для CARINA 70 150x645мм белый</v>
          </cell>
        </row>
        <row r="1628">
          <cell r="B1628">
            <v>63759</v>
          </cell>
          <cell r="D1628" t="str">
            <v>FZAO1002321692</v>
          </cell>
          <cell r="E1628" t="str">
            <v>ВЕ Мебель</v>
          </cell>
          <cell r="F1628" t="str">
            <v>SPARE PARTS</v>
          </cell>
          <cell r="G1628" t="str">
            <v>Фасад ящика нижний для тумбы SMART для CARINA 70 407x645мм белый</v>
          </cell>
        </row>
        <row r="1629">
          <cell r="B1629">
            <v>63756</v>
          </cell>
          <cell r="D1629" t="str">
            <v>FZAO1002291692</v>
          </cell>
          <cell r="E1629" t="str">
            <v>ВЕ Мебель</v>
          </cell>
          <cell r="F1629" t="str">
            <v>SPARE PARTS</v>
          </cell>
          <cell r="G1629" t="str">
            <v>Ящик без фасада верхний для тумбы SMART для CARINA 70 ясень</v>
          </cell>
        </row>
        <row r="1630">
          <cell r="B1630">
            <v>63757</v>
          </cell>
          <cell r="D1630" t="str">
            <v>FZAO1002301692</v>
          </cell>
          <cell r="E1630" t="str">
            <v>ВЕ Мебель</v>
          </cell>
          <cell r="F1630" t="str">
            <v>SPARE PARTS</v>
          </cell>
          <cell r="G1630" t="str">
            <v>Ящик без фасада нижний для тумбы SMART для CARINA 70 ясень</v>
          </cell>
        </row>
        <row r="1631">
          <cell r="B1631">
            <v>63760</v>
          </cell>
          <cell r="D1631" t="str">
            <v>FZAO1002331692</v>
          </cell>
          <cell r="E1631" t="str">
            <v>ВЕ Мебель</v>
          </cell>
          <cell r="F1631" t="str">
            <v>SPARE PARTS</v>
          </cell>
          <cell r="G1631" t="str">
            <v>Боковина левая для тумбы SMART для COMO 40 680x196мм ясень</v>
          </cell>
        </row>
        <row r="1632">
          <cell r="B1632">
            <v>63761</v>
          </cell>
          <cell r="D1632" t="str">
            <v>FZAO1002341692</v>
          </cell>
          <cell r="E1632" t="str">
            <v>ВЕ Мебель</v>
          </cell>
          <cell r="F1632" t="str">
            <v>SPARE PARTS</v>
          </cell>
          <cell r="G1632" t="str">
            <v>Боковина правая для тумбы SMART для COMO 40 680x196мм ясень</v>
          </cell>
        </row>
        <row r="1633">
          <cell r="B1633">
            <v>63764</v>
          </cell>
          <cell r="D1633" t="str">
            <v>FZAO1002371692</v>
          </cell>
          <cell r="E1633" t="str">
            <v>ВЕ Мебель</v>
          </cell>
          <cell r="F1633" t="str">
            <v>SPARE PARTS</v>
          </cell>
          <cell r="G1633" t="str">
            <v>Дверца для тумбы SMART для COMO 40 605x392мм белый</v>
          </cell>
        </row>
        <row r="1634">
          <cell r="B1634">
            <v>63763</v>
          </cell>
          <cell r="D1634" t="str">
            <v>FZAO1002361692</v>
          </cell>
          <cell r="E1634" t="str">
            <v>ВЕ Мебель</v>
          </cell>
          <cell r="F1634" t="str">
            <v>SPARE PARTS</v>
          </cell>
          <cell r="G1634" t="str">
            <v>Полка для тумбы SMART для COMO 40 124x174мм ясень 1шт</v>
          </cell>
        </row>
        <row r="1635">
          <cell r="B1635">
            <v>63762</v>
          </cell>
          <cell r="D1635" t="str">
            <v>FZAO1002351692</v>
          </cell>
          <cell r="E1635" t="str">
            <v>ВЕ Мебель</v>
          </cell>
          <cell r="F1635" t="str">
            <v>SPARE PARTS</v>
          </cell>
          <cell r="G1635" t="str">
            <v>Полка для тумбы SMART для COMO 40 193x229мм ясень 1шт</v>
          </cell>
        </row>
        <row r="1636">
          <cell r="B1636">
            <v>63765</v>
          </cell>
          <cell r="D1636" t="str">
            <v>FZAO1002381692</v>
          </cell>
          <cell r="E1636" t="str">
            <v>ВЕ Мебель</v>
          </cell>
          <cell r="F1636" t="str">
            <v>SPARE PARTS</v>
          </cell>
          <cell r="G1636" t="str">
            <v>Боковина левая для тумбы SMART для COMO 50 664x382мм ясень</v>
          </cell>
        </row>
        <row r="1637">
          <cell r="B1637">
            <v>63766</v>
          </cell>
          <cell r="D1637" t="str">
            <v>FZAO1002391692</v>
          </cell>
          <cell r="E1637" t="str">
            <v>ВЕ Мебель</v>
          </cell>
          <cell r="F1637" t="str">
            <v>SPARE PARTS</v>
          </cell>
          <cell r="G1637" t="str">
            <v>Боковина правая для тумбы SMART для COMO 50 664x382мм ясень</v>
          </cell>
        </row>
        <row r="1638">
          <cell r="B1638">
            <v>63767</v>
          </cell>
          <cell r="D1638" t="str">
            <v>FZAO1002401692</v>
          </cell>
          <cell r="E1638" t="str">
            <v>ВЕ Мебель</v>
          </cell>
          <cell r="F1638" t="str">
            <v>SPARE PARTS</v>
          </cell>
          <cell r="G1638" t="str">
            <v>Дно для тумбы SMART для COMO 50 378x460мм ясень</v>
          </cell>
        </row>
        <row r="1639">
          <cell r="B1639">
            <v>63768</v>
          </cell>
          <cell r="D1639" t="str">
            <v>FZAO1002411692</v>
          </cell>
          <cell r="E1639" t="str">
            <v>ВЕ Мебель</v>
          </cell>
          <cell r="F1639" t="str">
            <v>SPARE PARTS</v>
          </cell>
          <cell r="G1639" t="str">
            <v>Ящик без фасада верхний для тумбы SMART для COMO 50 ясень</v>
          </cell>
        </row>
        <row r="1640">
          <cell r="B1640">
            <v>63769</v>
          </cell>
          <cell r="D1640" t="str">
            <v>FZAO1002421692</v>
          </cell>
          <cell r="E1640" t="str">
            <v>ВЕ Мебель</v>
          </cell>
          <cell r="F1640" t="str">
            <v>SPARE PARTS</v>
          </cell>
          <cell r="G1640" t="str">
            <v>Ящик без фасада нижний для тумбы SMART для COMO 50 ясень</v>
          </cell>
        </row>
        <row r="1641">
          <cell r="B1641">
            <v>63770</v>
          </cell>
          <cell r="D1641" t="str">
            <v>FZAO1002431692</v>
          </cell>
          <cell r="E1641" t="str">
            <v>ВЕ Мебель</v>
          </cell>
          <cell r="F1641" t="str">
            <v>SPARE PARTS</v>
          </cell>
          <cell r="G1641" t="str">
            <v>Фасад ящика верхний для тумбы SMART для COMO 50 252x496мм белый</v>
          </cell>
        </row>
        <row r="1642">
          <cell r="B1642">
            <v>63771</v>
          </cell>
          <cell r="D1642" t="str">
            <v>FZAO1002441692</v>
          </cell>
          <cell r="E1642" t="str">
            <v>ВЕ Мебель</v>
          </cell>
          <cell r="F1642" t="str">
            <v>SPARE PARTS</v>
          </cell>
          <cell r="G1642" t="str">
            <v>Фасад ящика нижний для тумбы SMART для COMO 50 407x496мм белый</v>
          </cell>
        </row>
        <row r="1643">
          <cell r="B1643">
            <v>63772</v>
          </cell>
          <cell r="D1643" t="str">
            <v>FZAO1002451692</v>
          </cell>
          <cell r="E1643" t="str">
            <v>ВЕ Мебель</v>
          </cell>
          <cell r="F1643" t="str">
            <v>SPARE PARTS</v>
          </cell>
          <cell r="G1643" t="str">
            <v>Боковина левая для тумбы SMART для COMO 60 667x429мм ясень</v>
          </cell>
        </row>
        <row r="1644">
          <cell r="B1644">
            <v>63773</v>
          </cell>
          <cell r="D1644" t="str">
            <v>FZAO1002461692</v>
          </cell>
          <cell r="E1644" t="str">
            <v>ВЕ Мебель</v>
          </cell>
          <cell r="F1644" t="str">
            <v>SPARE PARTS</v>
          </cell>
          <cell r="G1644" t="str">
            <v>Боковина правая для тумбы SMART для COMO 60 667x429мм ясень</v>
          </cell>
        </row>
        <row r="1645">
          <cell r="B1645">
            <v>63774</v>
          </cell>
          <cell r="D1645" t="str">
            <v>FZAO1002471692</v>
          </cell>
          <cell r="E1645" t="str">
            <v>ВЕ Мебель</v>
          </cell>
          <cell r="F1645" t="str">
            <v>SPARE PARTS</v>
          </cell>
          <cell r="G1645" t="str">
            <v>Дно для тумбы SMART для COMO 60 424x558мм ясень</v>
          </cell>
        </row>
        <row r="1646">
          <cell r="B1646">
            <v>63775</v>
          </cell>
          <cell r="D1646" t="str">
            <v>FZAO1002481692</v>
          </cell>
          <cell r="E1646" t="str">
            <v>ВЕ Мебель</v>
          </cell>
          <cell r="F1646" t="str">
            <v>SPARE PARTS</v>
          </cell>
          <cell r="G1646" t="str">
            <v>Ящик без фасада верхний для тумбы SMART для COMO 60 ясень</v>
          </cell>
        </row>
        <row r="1647">
          <cell r="B1647">
            <v>63776</v>
          </cell>
          <cell r="D1647" t="str">
            <v>FZAO1002491692</v>
          </cell>
          <cell r="E1647" t="str">
            <v>ВЕ Мебель</v>
          </cell>
          <cell r="F1647" t="str">
            <v>SPARE PARTS</v>
          </cell>
          <cell r="G1647" t="str">
            <v>Ящик без фасада нижний для тумбы SMART для COMO 60 ясень</v>
          </cell>
        </row>
        <row r="1648">
          <cell r="B1648">
            <v>63777</v>
          </cell>
          <cell r="D1648" t="str">
            <v>FZAO1002501692</v>
          </cell>
          <cell r="E1648" t="str">
            <v>ВЕ Мебель</v>
          </cell>
          <cell r="F1648" t="str">
            <v>SPARE PARTS</v>
          </cell>
          <cell r="G1648" t="str">
            <v>Фасад ящика верхний для тумбы SMART для COMO 60 252x594мм белый</v>
          </cell>
        </row>
        <row r="1649">
          <cell r="B1649">
            <v>63778</v>
          </cell>
          <cell r="D1649" t="str">
            <v>FZAO1002511692</v>
          </cell>
          <cell r="E1649" t="str">
            <v>ВЕ Мебель</v>
          </cell>
          <cell r="F1649" t="str">
            <v>SPARE PARTS</v>
          </cell>
          <cell r="G1649" t="str">
            <v>Фасад ящика нижний для тумбы SMART для COMO 60 252x594мм белый</v>
          </cell>
        </row>
        <row r="1650">
          <cell r="B1650">
            <v>63779</v>
          </cell>
          <cell r="D1650" t="str">
            <v>FZAO1002521692</v>
          </cell>
          <cell r="E1650" t="str">
            <v>ВЕ Мебель</v>
          </cell>
          <cell r="F1650" t="str">
            <v>SPARE PARTS</v>
          </cell>
          <cell r="G1650" t="str">
            <v>Боковина левая для тумбы SMART для COMO 80 694x419мм ясень</v>
          </cell>
        </row>
        <row r="1651">
          <cell r="B1651">
            <v>63780</v>
          </cell>
          <cell r="D1651" t="str">
            <v>FZAO1002531692</v>
          </cell>
          <cell r="E1651" t="str">
            <v>ВЕ Мебель</v>
          </cell>
          <cell r="F1651" t="str">
            <v>SPARE PARTS</v>
          </cell>
          <cell r="G1651" t="str">
            <v>Боковина правая для тумбы SMART для COMO 80 694x419мм ясень</v>
          </cell>
        </row>
        <row r="1652">
          <cell r="B1652">
            <v>63781</v>
          </cell>
          <cell r="D1652" t="str">
            <v>FZAO1002541692</v>
          </cell>
          <cell r="E1652" t="str">
            <v>ВЕ Мебель</v>
          </cell>
          <cell r="F1652" t="str">
            <v>SPARE PARTS</v>
          </cell>
          <cell r="G1652" t="str">
            <v>Дно для тумбы SMART для COMO 80 415x754мм ясень</v>
          </cell>
        </row>
        <row r="1653">
          <cell r="B1653">
            <v>63782</v>
          </cell>
          <cell r="D1653" t="str">
            <v>FZAO1002551692</v>
          </cell>
          <cell r="E1653" t="str">
            <v>ВЕ Мебель</v>
          </cell>
          <cell r="F1653" t="str">
            <v>SPARE PARTS</v>
          </cell>
          <cell r="G1653" t="str">
            <v>Ящик без фасада верхний для тумбы SMART для COMO 80 ясень</v>
          </cell>
        </row>
        <row r="1654">
          <cell r="B1654">
            <v>63783</v>
          </cell>
          <cell r="D1654" t="str">
            <v>FZAO1002561692</v>
          </cell>
          <cell r="E1654" t="str">
            <v>ВЕ Мебель</v>
          </cell>
          <cell r="F1654" t="str">
            <v>SPARE PARTS</v>
          </cell>
          <cell r="G1654" t="str">
            <v>Ящик без фасада нижний для тумбы SMART для COMO 80 ясень</v>
          </cell>
        </row>
        <row r="1655">
          <cell r="B1655">
            <v>63784</v>
          </cell>
          <cell r="D1655" t="str">
            <v>FZAO1002571692</v>
          </cell>
          <cell r="E1655" t="str">
            <v>ВЕ Мебель</v>
          </cell>
          <cell r="F1655" t="str">
            <v>SPARE PARTS</v>
          </cell>
          <cell r="G1655" t="str">
            <v>Фасад ящика верхний для тумбы SMART для COMO 80 252x790мм белый</v>
          </cell>
        </row>
        <row r="1656">
          <cell r="B1656">
            <v>63785</v>
          </cell>
          <cell r="D1656" t="str">
            <v>FZAO1002581692</v>
          </cell>
          <cell r="E1656" t="str">
            <v>ВЕ Мебель</v>
          </cell>
          <cell r="F1656" t="str">
            <v>SPARE PARTS</v>
          </cell>
          <cell r="G1656" t="str">
            <v>Фасад ящика нижний для тумбы SMART для COMO 80 407x790мм белый</v>
          </cell>
        </row>
        <row r="1657">
          <cell r="B1657">
            <v>63786</v>
          </cell>
          <cell r="D1657" t="str">
            <v>FZAO1002591692</v>
          </cell>
          <cell r="E1657" t="str">
            <v>ВЕ Мебель</v>
          </cell>
          <cell r="F1657" t="str">
            <v>SPARE PARTS</v>
          </cell>
          <cell r="G1657" t="str">
            <v>Боковина левая для шкафчика SMART 35 650x181мм ясень</v>
          </cell>
        </row>
        <row r="1658">
          <cell r="B1658">
            <v>63787</v>
          </cell>
          <cell r="D1658" t="str">
            <v>FZAO1002601692</v>
          </cell>
          <cell r="E1658" t="str">
            <v>ВЕ Мебель</v>
          </cell>
          <cell r="F1658" t="str">
            <v>SPARE PARTS</v>
          </cell>
          <cell r="G1658" t="str">
            <v>Боковина правая для шкафчика SMART 35 650x181мм ясень</v>
          </cell>
        </row>
        <row r="1659">
          <cell r="B1659">
            <v>63788</v>
          </cell>
          <cell r="D1659" t="str">
            <v>FZAO1002611692</v>
          </cell>
          <cell r="E1659" t="str">
            <v>ВЕ Мебель</v>
          </cell>
          <cell r="F1659" t="str">
            <v>SPARE PARTS</v>
          </cell>
          <cell r="G1659" t="str">
            <v>Дно для шкафчика SMART 35 166x314мм ЛДСП ясень</v>
          </cell>
        </row>
        <row r="1660">
          <cell r="B1660">
            <v>63789</v>
          </cell>
          <cell r="D1660" t="str">
            <v>FZAO1002621692</v>
          </cell>
          <cell r="E1660" t="str">
            <v>ВЕ Мебель</v>
          </cell>
          <cell r="F1660" t="str">
            <v>SPARE PARTS</v>
          </cell>
          <cell r="G1660" t="str">
            <v>Дно для шкафчика SMART 35 180x314мм ЛДСП ясень</v>
          </cell>
        </row>
        <row r="1661">
          <cell r="B1661">
            <v>63790</v>
          </cell>
          <cell r="D1661" t="str">
            <v>FZAO1002631692</v>
          </cell>
          <cell r="E1661" t="str">
            <v>ВЕ Мебель</v>
          </cell>
          <cell r="F1661" t="str">
            <v>SPARE PARTS</v>
          </cell>
          <cell r="G1661" t="str">
            <v>Дверца для шкафчика SMART 35 650x350мм белый</v>
          </cell>
        </row>
        <row r="1662">
          <cell r="B1662">
            <v>63791</v>
          </cell>
          <cell r="D1662" t="str">
            <v>FZAO1002641692</v>
          </cell>
          <cell r="E1662" t="str">
            <v>ВЕ Мебель</v>
          </cell>
          <cell r="F1662" t="str">
            <v>SPARE PARTS</v>
          </cell>
          <cell r="G1662" t="str">
            <v>Стенка задняя для шкафчика SMART 35 328x639мм ясень</v>
          </cell>
        </row>
        <row r="1663">
          <cell r="B1663">
            <v>63792</v>
          </cell>
          <cell r="D1663" t="str">
            <v>FZAO1002651692</v>
          </cell>
          <cell r="E1663" t="str">
            <v>ВЕ Мебель</v>
          </cell>
          <cell r="F1663" t="str">
            <v>SPARE PARTS</v>
          </cell>
          <cell r="G1663" t="str">
            <v>Полка для шкафчика SMART 35 310x100мм стекло 1шт</v>
          </cell>
        </row>
        <row r="1664">
          <cell r="B1664">
            <v>63869</v>
          </cell>
          <cell r="D1664" t="str">
            <v>FZAO1003181692</v>
          </cell>
          <cell r="E1664" t="str">
            <v>ВЕ Мебель</v>
          </cell>
          <cell r="F1664" t="str">
            <v>SPARE PARTS</v>
          </cell>
          <cell r="G1664" t="str">
            <v>Боковина левая для зеркала-шкафчика MODUO 40 без подсветки 800х119мм белый</v>
          </cell>
        </row>
        <row r="1665">
          <cell r="B1665">
            <v>63870</v>
          </cell>
          <cell r="D1665" t="str">
            <v>FZAO1003191692</v>
          </cell>
          <cell r="E1665" t="str">
            <v>ВЕ Мебель</v>
          </cell>
          <cell r="F1665" t="str">
            <v>SPARE PARTS</v>
          </cell>
          <cell r="G1665" t="str">
            <v>Боковина правая для зеркала-шкафчика MODUO 40 без подсветки 800х119мм белый</v>
          </cell>
        </row>
        <row r="1666">
          <cell r="B1666">
            <v>63876</v>
          </cell>
          <cell r="D1666" t="str">
            <v>FZAO1003251692</v>
          </cell>
          <cell r="E1666" t="str">
            <v>ВЕ Мебель</v>
          </cell>
          <cell r="F1666" t="str">
            <v>SPARE PARTS</v>
          </cell>
          <cell r="G1666" t="str">
            <v>Дверца для зеркала-шкафчика MODUO 40 без подсветки 797х397мм белый</v>
          </cell>
        </row>
        <row r="1667">
          <cell r="B1667">
            <v>63875</v>
          </cell>
          <cell r="D1667" t="str">
            <v>FZAO1003241692</v>
          </cell>
          <cell r="E1667" t="str">
            <v>ВЕ Мебель</v>
          </cell>
          <cell r="F1667" t="str">
            <v>SPARE PARTS</v>
          </cell>
          <cell r="G1667" t="str">
            <v>Дно для зеркала-шкафчика MODUO 40 без подсветки 368х118мм белый</v>
          </cell>
        </row>
        <row r="1668">
          <cell r="B1668">
            <v>63874</v>
          </cell>
          <cell r="D1668" t="str">
            <v>FZAO1003231692</v>
          </cell>
          <cell r="E1668" t="str">
            <v>ВЕ Мебель</v>
          </cell>
          <cell r="F1668" t="str">
            <v>SPARE PARTS</v>
          </cell>
          <cell r="G1668" t="str">
            <v>Крышка для зеркала-шкафчика MODUO 40 без подсветки 368х118мм белый</v>
          </cell>
        </row>
        <row r="1669">
          <cell r="B1669">
            <v>63867</v>
          </cell>
          <cell r="D1669" t="str">
            <v>FZAO1003261692</v>
          </cell>
          <cell r="E1669" t="str">
            <v>ВЕ Мебель</v>
          </cell>
          <cell r="F1669" t="str">
            <v>SPARE PARTS</v>
          </cell>
          <cell r="G1669" t="str">
            <v>Полка для зеркала-шкафчика MODUO 40 без подсветки 359х95мм стекло  1шт</v>
          </cell>
        </row>
        <row r="1670">
          <cell r="B1670">
            <v>63872</v>
          </cell>
          <cell r="D1670" t="str">
            <v>FZAO1003211692</v>
          </cell>
          <cell r="E1670" t="str">
            <v>ВЕ Мебель</v>
          </cell>
          <cell r="F1670" t="str">
            <v>SPARE PARTS</v>
          </cell>
          <cell r="G1670" t="str">
            <v>Полка для зеркала-шкафчика MODUO 40 без подсветки 368х97мм белый 1шт</v>
          </cell>
        </row>
        <row r="1671">
          <cell r="B1671">
            <v>63873</v>
          </cell>
          <cell r="D1671" t="str">
            <v>FZAO1003221692</v>
          </cell>
          <cell r="E1671" t="str">
            <v>ВЕ Мебель</v>
          </cell>
          <cell r="F1671" t="str">
            <v>SPARE PARTS</v>
          </cell>
          <cell r="G1671" t="str">
            <v>Ребро жесткости для зеркала-шкафчика MODUO 40 без подсветки 368х80мм белый 1шт</v>
          </cell>
        </row>
        <row r="1672">
          <cell r="B1672">
            <v>63871</v>
          </cell>
          <cell r="D1672" t="str">
            <v>FZAO1003201692</v>
          </cell>
          <cell r="E1672" t="str">
            <v>ВЕ Мебель</v>
          </cell>
          <cell r="F1672" t="str">
            <v>SPARE PARTS</v>
          </cell>
          <cell r="G1672" t="str">
            <v>Стенка задняя для зеркала-шкафчика MODUO 40 без подсветки 780х382мм белый</v>
          </cell>
        </row>
        <row r="1673">
          <cell r="B1673">
            <v>63877</v>
          </cell>
          <cell r="D1673" t="str">
            <v>FZAO1003271692</v>
          </cell>
          <cell r="E1673" t="str">
            <v>ВЕ Мебель</v>
          </cell>
          <cell r="F1673" t="str">
            <v>SPARE PARTS</v>
          </cell>
          <cell r="G1673" t="str">
            <v>Боковина левая для зеркала-шкафчика MODUO 60 без подсветки 800х119мм белый</v>
          </cell>
        </row>
        <row r="1674">
          <cell r="B1674">
            <v>63878</v>
          </cell>
          <cell r="D1674" t="str">
            <v>FZAO1003281692</v>
          </cell>
          <cell r="E1674" t="str">
            <v>ВЕ Мебель</v>
          </cell>
          <cell r="F1674" t="str">
            <v>SPARE PARTS</v>
          </cell>
          <cell r="G1674" t="str">
            <v>Боковина правая для зеркала-шкафчика MODUO 60 без подсветки 800х119мм белый</v>
          </cell>
        </row>
        <row r="1675">
          <cell r="B1675">
            <v>63883</v>
          </cell>
          <cell r="D1675" t="str">
            <v>FZAO1003341692</v>
          </cell>
          <cell r="E1675" t="str">
            <v>ВЕ Мебель</v>
          </cell>
          <cell r="F1675" t="str">
            <v>SPARE PARTS</v>
          </cell>
          <cell r="G1675" t="str">
            <v>Дверца для зеркала-шкафчика MODUO 60 без подсветки 797х597мм белый</v>
          </cell>
        </row>
        <row r="1676">
          <cell r="B1676">
            <v>63882</v>
          </cell>
          <cell r="D1676" t="str">
            <v>FZAO1003331692</v>
          </cell>
          <cell r="E1676" t="str">
            <v>ВЕ Мебель</v>
          </cell>
          <cell r="F1676" t="str">
            <v>SPARE PARTS</v>
          </cell>
          <cell r="G1676" t="str">
            <v>Дно для зеркала-шкафчика MODUO 60 без подсветки 568х118мм белый</v>
          </cell>
        </row>
        <row r="1677">
          <cell r="B1677">
            <v>63881</v>
          </cell>
          <cell r="D1677" t="str">
            <v>FZAO1003321692</v>
          </cell>
          <cell r="E1677" t="str">
            <v>ВЕ Мебель</v>
          </cell>
          <cell r="F1677" t="str">
            <v>SPARE PARTS</v>
          </cell>
          <cell r="G1677" t="str">
            <v>Крышка для зеркала-шкафчика MODUO 60 без подсветки 568х118мм белый</v>
          </cell>
        </row>
        <row r="1678">
          <cell r="B1678">
            <v>63868</v>
          </cell>
          <cell r="D1678" t="str">
            <v>FZAO1003301692</v>
          </cell>
          <cell r="E1678" t="str">
            <v>ВЕ Мебель</v>
          </cell>
          <cell r="F1678" t="str">
            <v>SPARE PARTS</v>
          </cell>
          <cell r="G1678" t="str">
            <v>Полка для зеркала-шкафчика MODUO 60 без подсветки 559х95мм стекло 1шт</v>
          </cell>
        </row>
        <row r="1679">
          <cell r="B1679">
            <v>63884</v>
          </cell>
          <cell r="D1679" t="str">
            <v>FZAO1003431692</v>
          </cell>
          <cell r="E1679" t="str">
            <v>ВЕ Мебель</v>
          </cell>
          <cell r="F1679" t="str">
            <v>SPARE PARTS</v>
          </cell>
          <cell r="G1679" t="str">
            <v>Полка для зеркала-шкафчика MODUO 60 без подсветки 568х97мм 1шт</v>
          </cell>
        </row>
        <row r="1680">
          <cell r="B1680">
            <v>63880</v>
          </cell>
          <cell r="D1680" t="str">
            <v>FZAO1003311692</v>
          </cell>
          <cell r="E1680" t="str">
            <v>ВЕ Мебель</v>
          </cell>
          <cell r="F1680" t="str">
            <v>SPARE PARTS</v>
          </cell>
          <cell r="G1680" t="str">
            <v>Ребро жесткости для зеркала-шкафчика MODUO 60 без подсветки 568х80мм белый 1шт</v>
          </cell>
        </row>
        <row r="1681">
          <cell r="B1681">
            <v>63879</v>
          </cell>
          <cell r="D1681" t="str">
            <v>FZAO1003291692</v>
          </cell>
          <cell r="E1681" t="str">
            <v>ВЕ Мебель</v>
          </cell>
          <cell r="F1681" t="str">
            <v>SPARE PARTS</v>
          </cell>
          <cell r="G1681" t="str">
            <v>Стенка задняя для зеркала-шкафчика MODUO 60 без подсветки 780х582мм белый</v>
          </cell>
        </row>
        <row r="1682">
          <cell r="B1682">
            <v>63885</v>
          </cell>
          <cell r="D1682" t="str">
            <v>FZAO1003441692</v>
          </cell>
          <cell r="E1682" t="str">
            <v>ВЕ Мебель</v>
          </cell>
          <cell r="F1682" t="str">
            <v>SPARE PARTS</v>
          </cell>
          <cell r="G1682" t="str">
            <v>Боковина левая для настенного шкафчика MODUO 40 800х119мм белый</v>
          </cell>
        </row>
        <row r="1683">
          <cell r="B1683">
            <v>63886</v>
          </cell>
          <cell r="D1683" t="str">
            <v>FZAO1003451692</v>
          </cell>
          <cell r="E1683" t="str">
            <v>ВЕ Мебель</v>
          </cell>
          <cell r="F1683" t="str">
            <v>SPARE PARTS</v>
          </cell>
          <cell r="G1683" t="str">
            <v>Боковина правая для настенного шкафчика MODUO 40 800х119мм белый</v>
          </cell>
        </row>
        <row r="1684">
          <cell r="B1684">
            <v>63892</v>
          </cell>
          <cell r="D1684" t="str">
            <v>FZAO1003511692</v>
          </cell>
          <cell r="E1684" t="str">
            <v>ВЕ Мебель</v>
          </cell>
          <cell r="F1684" t="str">
            <v>SPARE PARTS</v>
          </cell>
          <cell r="G1684" t="str">
            <v>Дверца для настенного шкафчика MODUO 40 797х397мм белый</v>
          </cell>
        </row>
        <row r="1685">
          <cell r="B1685">
            <v>63891</v>
          </cell>
          <cell r="D1685" t="str">
            <v>FZAO1003501692</v>
          </cell>
          <cell r="E1685" t="str">
            <v>ВЕ Мебель</v>
          </cell>
          <cell r="F1685" t="str">
            <v>SPARE PARTS</v>
          </cell>
          <cell r="G1685" t="str">
            <v>Дно для настенного шкафчика MODUO 40 368х118мм белый</v>
          </cell>
        </row>
        <row r="1686">
          <cell r="B1686">
            <v>63890</v>
          </cell>
          <cell r="D1686" t="str">
            <v>FZAO1003491692</v>
          </cell>
          <cell r="E1686" t="str">
            <v>ВЕ Мебель</v>
          </cell>
          <cell r="F1686" t="str">
            <v>SPARE PARTS</v>
          </cell>
          <cell r="G1686" t="str">
            <v>Крышка для настенного шкафчика MODUO 40 368х118мм белый</v>
          </cell>
        </row>
        <row r="1687">
          <cell r="B1687">
            <v>63893</v>
          </cell>
          <cell r="D1687" t="str">
            <v>FZAO1003521692</v>
          </cell>
          <cell r="E1687" t="str">
            <v>ВЕ Мебель</v>
          </cell>
          <cell r="F1687" t="str">
            <v>SPARE PARTS</v>
          </cell>
          <cell r="G1687" t="str">
            <v>Полка для настенного шкафчика MODUO 40 359х95мм стекло 1шт</v>
          </cell>
        </row>
        <row r="1688">
          <cell r="B1688">
            <v>63889</v>
          </cell>
          <cell r="D1688" t="str">
            <v>FZAO1003481692</v>
          </cell>
          <cell r="E1688" t="str">
            <v>ВЕ Мебель</v>
          </cell>
          <cell r="F1688" t="str">
            <v>SPARE PARTS</v>
          </cell>
          <cell r="G1688" t="str">
            <v>Полка для настенного шкафчика MODUO 40 368х97мм белый 1шт</v>
          </cell>
        </row>
        <row r="1689">
          <cell r="B1689">
            <v>63887</v>
          </cell>
          <cell r="D1689" t="str">
            <v>FZAO1003461692</v>
          </cell>
          <cell r="E1689" t="str">
            <v>ВЕ Мебель</v>
          </cell>
          <cell r="F1689" t="str">
            <v>SPARE PARTS</v>
          </cell>
          <cell r="G1689" t="str">
            <v>Ребро жесткости для для настенного шкафчика MODUO 40 368х80мм белый 1шт</v>
          </cell>
        </row>
        <row r="1690">
          <cell r="B1690">
            <v>63888</v>
          </cell>
          <cell r="D1690" t="str">
            <v>FZAO1003471692</v>
          </cell>
          <cell r="E1690" t="str">
            <v>ВЕ Мебель</v>
          </cell>
          <cell r="F1690" t="str">
            <v>SPARE PARTS</v>
          </cell>
          <cell r="G1690" t="str">
            <v>Стенка задняя для настенного шкафчика MODUO 40 780х382мм белый</v>
          </cell>
        </row>
        <row r="1691">
          <cell r="B1691">
            <v>63894</v>
          </cell>
          <cell r="D1691" t="str">
            <v>FZAO1003531692</v>
          </cell>
          <cell r="E1691" t="str">
            <v>ВЕ Мебель</v>
          </cell>
          <cell r="F1691" t="str">
            <v>SPARE PARTS</v>
          </cell>
          <cell r="G1691" t="str">
            <v>Боковина левая для настенного шкафчика MODUO 60 800х119мм белый</v>
          </cell>
        </row>
        <row r="1692">
          <cell r="B1692">
            <v>63895</v>
          </cell>
          <cell r="D1692" t="str">
            <v>FZAO1003541692</v>
          </cell>
          <cell r="E1692" t="str">
            <v>ВЕ Мебель</v>
          </cell>
          <cell r="F1692" t="str">
            <v>SPARE PARTS</v>
          </cell>
          <cell r="G1692" t="str">
            <v>Боковина правая для настенного шкафчика MODUO 60 800х119мм белый</v>
          </cell>
        </row>
        <row r="1693">
          <cell r="B1693">
            <v>63900</v>
          </cell>
          <cell r="D1693" t="str">
            <v>FZAO1003591692</v>
          </cell>
          <cell r="E1693" t="str">
            <v>ВЕ Мебель</v>
          </cell>
          <cell r="F1693" t="str">
            <v>SPARE PARTS</v>
          </cell>
          <cell r="G1693" t="str">
            <v>Дверца для настенного шкафчика MODUO 60 797х597мм белый</v>
          </cell>
        </row>
        <row r="1694">
          <cell r="B1694">
            <v>63899</v>
          </cell>
          <cell r="D1694" t="str">
            <v>FZAO1003581692</v>
          </cell>
          <cell r="E1694" t="str">
            <v>ВЕ Мебель</v>
          </cell>
          <cell r="F1694" t="str">
            <v>SPARE PARTS</v>
          </cell>
          <cell r="G1694" t="str">
            <v>Дно для настенного шкафчика MODUO 60 568х118мм белый</v>
          </cell>
        </row>
        <row r="1695">
          <cell r="B1695">
            <v>63898</v>
          </cell>
          <cell r="D1695" t="str">
            <v>FZAO1003571692</v>
          </cell>
          <cell r="E1695" t="str">
            <v>ВЕ Мебель</v>
          </cell>
          <cell r="F1695" t="str">
            <v>SPARE PARTS</v>
          </cell>
          <cell r="G1695" t="str">
            <v>Крышка для настенного шкафчика MODUO 60 568х118мм белый</v>
          </cell>
        </row>
        <row r="1696">
          <cell r="B1696">
            <v>63901</v>
          </cell>
          <cell r="D1696" t="str">
            <v>FZAO1003611692</v>
          </cell>
          <cell r="E1696" t="str">
            <v>ВЕ Мебель</v>
          </cell>
          <cell r="F1696" t="str">
            <v>SPARE PARTS</v>
          </cell>
          <cell r="G1696" t="str">
            <v>Полка для настенного шкафчика MODUO 60 559х95мм стекло 1шт</v>
          </cell>
        </row>
        <row r="1697">
          <cell r="B1697">
            <v>63902</v>
          </cell>
          <cell r="D1697" t="str">
            <v>FZAO1003601692</v>
          </cell>
          <cell r="E1697" t="str">
            <v>ВЕ Мебель</v>
          </cell>
          <cell r="F1697" t="str">
            <v>SPARE PARTS</v>
          </cell>
          <cell r="G1697" t="str">
            <v>Полка для настенного шкафчика MODUO 60 568х97мм белый 1шт</v>
          </cell>
        </row>
        <row r="1698">
          <cell r="B1698">
            <v>63897</v>
          </cell>
          <cell r="D1698" t="str">
            <v>FZAO1003561692</v>
          </cell>
          <cell r="E1698" t="str">
            <v>ВЕ Мебель</v>
          </cell>
          <cell r="F1698" t="str">
            <v>SPARE PARTS</v>
          </cell>
          <cell r="G1698" t="str">
            <v>Ребро жесткости для настенного шкафчика MODUO 60 568х80мм белый</v>
          </cell>
        </row>
        <row r="1699">
          <cell r="B1699">
            <v>63896</v>
          </cell>
          <cell r="D1699" t="str">
            <v>FZAO1003551692</v>
          </cell>
          <cell r="E1699" t="str">
            <v>ВЕ Мебель</v>
          </cell>
          <cell r="F1699" t="str">
            <v>SPARE PARTS</v>
          </cell>
          <cell r="G1699" t="str">
            <v>Стенка задняя для настенного шкафчика MODUO 60 780х582мм белый</v>
          </cell>
        </row>
        <row r="1700">
          <cell r="B1700">
            <v>63849</v>
          </cell>
          <cell r="D1700" t="str">
            <v>FZAO1003171692</v>
          </cell>
          <cell r="E1700" t="str">
            <v>ВЕ Мебель</v>
          </cell>
          <cell r="F1700" t="str">
            <v>SPARE PARTS</v>
          </cell>
          <cell r="G1700" t="str">
            <v>Дверца для пенала MODUO 40 1597х397мм белый</v>
          </cell>
        </row>
        <row r="1701">
          <cell r="B1701">
            <v>63903</v>
          </cell>
          <cell r="D1701" t="str">
            <v>FZAO1003621692</v>
          </cell>
          <cell r="E1701" t="str">
            <v>ВЕ Мебель</v>
          </cell>
          <cell r="F1701" t="str">
            <v>SPARE PARTS</v>
          </cell>
          <cell r="G1701" t="str">
            <v>Боковина левая для пенала MODUO 40 1600х318мм белый</v>
          </cell>
        </row>
        <row r="1702">
          <cell r="B1702">
            <v>63904</v>
          </cell>
          <cell r="D1702" t="str">
            <v>FZAO1003631692</v>
          </cell>
          <cell r="E1702" t="str">
            <v>ВЕ Мебель</v>
          </cell>
          <cell r="F1702" t="str">
            <v>SPARE PARTS</v>
          </cell>
          <cell r="G1702" t="str">
            <v>Боковина правая для пенала MODUO 40 1600х318мм белый</v>
          </cell>
        </row>
        <row r="1703">
          <cell r="B1703">
            <v>63908</v>
          </cell>
          <cell r="D1703" t="str">
            <v>FZAO1003671692</v>
          </cell>
          <cell r="E1703" t="str">
            <v>ВЕ Мебель</v>
          </cell>
          <cell r="F1703" t="str">
            <v>SPARE PARTS</v>
          </cell>
          <cell r="G1703" t="str">
            <v>Дно для пенала MODUO 40 368х317мм белый</v>
          </cell>
        </row>
        <row r="1704">
          <cell r="B1704">
            <v>63907</v>
          </cell>
          <cell r="D1704" t="str">
            <v>FZAO1003661692</v>
          </cell>
          <cell r="E1704" t="str">
            <v>ВЕ Мебель</v>
          </cell>
          <cell r="F1704" t="str">
            <v>SPARE PARTS</v>
          </cell>
          <cell r="G1704" t="str">
            <v>Крышка для пенала MODUO 40 368х317мм белый</v>
          </cell>
        </row>
        <row r="1705">
          <cell r="B1705">
            <v>63909</v>
          </cell>
          <cell r="D1705" t="str">
            <v>FZAO1003681692</v>
          </cell>
          <cell r="E1705" t="str">
            <v>ВЕ Мебель</v>
          </cell>
          <cell r="F1705" t="str">
            <v>SPARE PARTS</v>
          </cell>
          <cell r="G1705" t="str">
            <v>Полка для пенала MODUO 40 359х283мм стекло 1шт</v>
          </cell>
        </row>
        <row r="1706">
          <cell r="B1706">
            <v>63910</v>
          </cell>
          <cell r="D1706" t="str">
            <v>FZAO1003691692</v>
          </cell>
          <cell r="E1706" t="str">
            <v>ВЕ Мебель</v>
          </cell>
          <cell r="F1706" t="str">
            <v>SPARE PARTS</v>
          </cell>
          <cell r="G1706" t="str">
            <v>Полка для пенала MODUO 40 368х296мм белый 1шт</v>
          </cell>
        </row>
        <row r="1707">
          <cell r="B1707">
            <v>63906</v>
          </cell>
          <cell r="D1707" t="str">
            <v>FZAO1003641692</v>
          </cell>
          <cell r="E1707" t="str">
            <v>ВЕ Мебель</v>
          </cell>
          <cell r="F1707" t="str">
            <v>SPARE PARTS</v>
          </cell>
          <cell r="G1707" t="str">
            <v>Ребро жесткости для пенала MODUO 40 368х80мм белый</v>
          </cell>
        </row>
        <row r="1708">
          <cell r="B1708">
            <v>63905</v>
          </cell>
          <cell r="D1708" t="str">
            <v>FZAO1003651692</v>
          </cell>
          <cell r="E1708" t="str">
            <v>ВЕ Мебель</v>
          </cell>
          <cell r="F1708" t="str">
            <v>SPARE PARTS</v>
          </cell>
          <cell r="G1708" t="str">
            <v>Стенка задняя для пенала MODUO 40 1580х382мм белый</v>
          </cell>
        </row>
        <row r="1709">
          <cell r="B1709">
            <v>63911</v>
          </cell>
          <cell r="D1709" t="str">
            <v>FZAO1003701692</v>
          </cell>
          <cell r="E1709" t="str">
            <v>ВЕ Мебель</v>
          </cell>
          <cell r="F1709" t="str">
            <v>SPARE PARTS</v>
          </cell>
          <cell r="G1709" t="str">
            <v>Боковина левая для тумбы MODUO для MODUO 40 590х193мм белый</v>
          </cell>
        </row>
        <row r="1710">
          <cell r="B1710">
            <v>63912</v>
          </cell>
          <cell r="D1710" t="str">
            <v>FZAO1003711692</v>
          </cell>
          <cell r="E1710" t="str">
            <v>ВЕ Мебель</v>
          </cell>
          <cell r="F1710" t="str">
            <v>SPARE PARTS</v>
          </cell>
          <cell r="G1710" t="str">
            <v>Боковина правая для тумбы MODUO для MODUO 40 590х193мм белый</v>
          </cell>
        </row>
        <row r="1711">
          <cell r="B1711">
            <v>63914</v>
          </cell>
          <cell r="D1711" t="str">
            <v>FZAO1003731692</v>
          </cell>
          <cell r="E1711" t="str">
            <v>ВЕ Мебель</v>
          </cell>
          <cell r="F1711" t="str">
            <v>SPARE PARTS</v>
          </cell>
          <cell r="G1711" t="str">
            <v>Дверца для тумбы MODUO для MODUO 40 586х387мм белый</v>
          </cell>
        </row>
        <row r="1712">
          <cell r="B1712">
            <v>63913</v>
          </cell>
          <cell r="D1712" t="str">
            <v>FZAO1003721692</v>
          </cell>
          <cell r="E1712" t="str">
            <v>ВЕ Мебель</v>
          </cell>
          <cell r="F1712" t="str">
            <v>SPARE PARTS</v>
          </cell>
          <cell r="G1712" t="str">
            <v>Дно для тумбы MODUO для MODUO 40 358х192мм белый</v>
          </cell>
        </row>
        <row r="1713">
          <cell r="B1713">
            <v>63915</v>
          </cell>
          <cell r="D1713" t="str">
            <v>FZAO1003741692</v>
          </cell>
          <cell r="E1713" t="str">
            <v>ВЕ Мебель</v>
          </cell>
          <cell r="F1713" t="str">
            <v>SPARE PARTS</v>
          </cell>
          <cell r="G1713" t="str">
            <v>Ребро жесткости для тумбы MODUO для MODUO 40 358х80мм белый</v>
          </cell>
        </row>
        <row r="1714">
          <cell r="B1714">
            <v>63916</v>
          </cell>
          <cell r="D1714" t="str">
            <v>FZAO1003751692</v>
          </cell>
          <cell r="E1714" t="str">
            <v>ВЕ Мебель</v>
          </cell>
          <cell r="F1714" t="str">
            <v>SPARE PARTS</v>
          </cell>
          <cell r="G1714" t="str">
            <v>Боковина левая для тумбы MODUO для MODUO 50 554х375мм белый</v>
          </cell>
        </row>
        <row r="1715">
          <cell r="B1715">
            <v>63917</v>
          </cell>
          <cell r="D1715" t="str">
            <v>FZAO1003761692</v>
          </cell>
          <cell r="E1715" t="str">
            <v>ВЕ Мебель</v>
          </cell>
          <cell r="F1715" t="str">
            <v>SPARE PARTS</v>
          </cell>
          <cell r="G1715" t="str">
            <v>Боковина правая для тумбы MODUO для MODUO 50 554х375мм белый</v>
          </cell>
        </row>
        <row r="1716">
          <cell r="B1716">
            <v>63919</v>
          </cell>
          <cell r="D1716" t="str">
            <v>FZAO1003781692</v>
          </cell>
          <cell r="E1716" t="str">
            <v>ВЕ Мебель</v>
          </cell>
          <cell r="F1716" t="str">
            <v>SPARE PARTS</v>
          </cell>
          <cell r="G1716" t="str">
            <v>Перекладина посадочного места левая для тумбы MODUO для MODUO 50 357х80мм белый</v>
          </cell>
        </row>
        <row r="1717">
          <cell r="B1717">
            <v>63921</v>
          </cell>
          <cell r="D1717" t="str">
            <v>FZAO1003801692</v>
          </cell>
          <cell r="E1717" t="str">
            <v>ВЕ Мебель</v>
          </cell>
          <cell r="F1717" t="str">
            <v>SPARE PARTS</v>
          </cell>
          <cell r="G1717" t="str">
            <v>Перекладина посадочного места передняя для тумбы MODUO для MODUO 50 462х80мм белый</v>
          </cell>
        </row>
        <row r="1718">
          <cell r="B1718">
            <v>63920</v>
          </cell>
          <cell r="D1718" t="str">
            <v>FZAO1003791692</v>
          </cell>
          <cell r="E1718" t="str">
            <v>ВЕ Мебель</v>
          </cell>
          <cell r="F1718" t="str">
            <v>SPARE PARTS</v>
          </cell>
          <cell r="G1718" t="str">
            <v>Перекладина посадочного места правая для тумбы MODUO для MODUO 50 357х80мм белый</v>
          </cell>
        </row>
        <row r="1719">
          <cell r="B1719">
            <v>63918</v>
          </cell>
          <cell r="D1719" t="str">
            <v>FZAO1003771692</v>
          </cell>
          <cell r="E1719" t="str">
            <v>ВЕ Мебель</v>
          </cell>
          <cell r="F1719" t="str">
            <v>SPARE PARTS</v>
          </cell>
          <cell r="G1719" t="str">
            <v>Ребро жесткости универсальное для тумбы MODUO для MODUO 50 462х80мм белый</v>
          </cell>
        </row>
        <row r="1720">
          <cell r="B1720">
            <v>63922</v>
          </cell>
          <cell r="D1720" t="str">
            <v>FZAO1003811692</v>
          </cell>
          <cell r="E1720" t="str">
            <v>ВЕ Мебель</v>
          </cell>
          <cell r="F1720" t="str">
            <v>SPARE PARTS</v>
          </cell>
          <cell r="G1720" t="str">
            <v>Фасад ящика верхний для тумбы MODUO для MODUO 50 491х274мм белый</v>
          </cell>
        </row>
        <row r="1721">
          <cell r="B1721">
            <v>63923</v>
          </cell>
          <cell r="D1721" t="str">
            <v>FZAO1003821692</v>
          </cell>
          <cell r="E1721" t="str">
            <v>ВЕ Мебель</v>
          </cell>
          <cell r="F1721" t="str">
            <v>SPARE PARTS</v>
          </cell>
          <cell r="G1721" t="str">
            <v>Фасад ящика нижний для тумбы MODUO для MODUO 50 491х274мм белый</v>
          </cell>
        </row>
        <row r="1722">
          <cell r="B1722">
            <v>63924</v>
          </cell>
          <cell r="D1722" t="str">
            <v>FZAO1003831692</v>
          </cell>
          <cell r="E1722" t="str">
            <v>ВЕ Мебель</v>
          </cell>
          <cell r="F1722" t="str">
            <v>SPARE PARTS</v>
          </cell>
          <cell r="G1722" t="str">
            <v>Ящик без фасада верхний для тумбы MODUO для MODUO 50 452x290мм белый</v>
          </cell>
        </row>
        <row r="1723">
          <cell r="B1723">
            <v>63925</v>
          </cell>
          <cell r="D1723" t="str">
            <v>FZAO1003841692</v>
          </cell>
          <cell r="E1723" t="str">
            <v>ВЕ Мебель</v>
          </cell>
          <cell r="F1723" t="str">
            <v>SPARE PARTS</v>
          </cell>
          <cell r="G1723" t="str">
            <v>Ящик без фасада нижний для тумбы MODUO для MODUO 50 452x290мм белый</v>
          </cell>
        </row>
        <row r="1724">
          <cell r="B1724">
            <v>63926</v>
          </cell>
          <cell r="D1724" t="str">
            <v>FZAO1003851692</v>
          </cell>
          <cell r="E1724" t="str">
            <v>ВЕ Мебель</v>
          </cell>
          <cell r="F1724" t="str">
            <v>SPARE PARTS</v>
          </cell>
          <cell r="G1724" t="str">
            <v>Боковина левая для тумбы MODUO SLIM для MODUO SLIM 50 554х323мм белый</v>
          </cell>
        </row>
        <row r="1725">
          <cell r="B1725">
            <v>63927</v>
          </cell>
          <cell r="D1725" t="str">
            <v>FZAO1003861692</v>
          </cell>
          <cell r="E1725" t="str">
            <v>ВЕ Мебель</v>
          </cell>
          <cell r="F1725" t="str">
            <v>SPARE PARTS</v>
          </cell>
          <cell r="G1725" t="str">
            <v>Боковина правая для тумбы MODUO SLIM для MODUO SLIM 50 554х323мм белый</v>
          </cell>
        </row>
        <row r="1726">
          <cell r="B1726">
            <v>63928</v>
          </cell>
          <cell r="D1726" t="str">
            <v>FZAO1003871692</v>
          </cell>
          <cell r="E1726" t="str">
            <v>ВЕ Мебель</v>
          </cell>
          <cell r="F1726" t="str">
            <v>SPARE PARTS</v>
          </cell>
          <cell r="G1726" t="str">
            <v>Ребро жесткости универсальное для тумбы MODUO SLIM для MODUO SLIM 50 462х80мм белый</v>
          </cell>
        </row>
        <row r="1727">
          <cell r="B1727">
            <v>63929</v>
          </cell>
          <cell r="D1727" t="str">
            <v>FZAO1003881692</v>
          </cell>
          <cell r="E1727" t="str">
            <v>ВЕ Мебель</v>
          </cell>
          <cell r="F1727" t="str">
            <v>SPARE PARTS</v>
          </cell>
          <cell r="G1727" t="str">
            <v>Перекладина посадочного места левая для тумбы MODUO SLIM для MODUO SLIM 50 305х80мм белый</v>
          </cell>
        </row>
        <row r="1728">
          <cell r="B1728">
            <v>63930</v>
          </cell>
          <cell r="D1728" t="str">
            <v>FZAO1003891692</v>
          </cell>
          <cell r="E1728" t="str">
            <v>ВЕ Мебель</v>
          </cell>
          <cell r="F1728" t="str">
            <v>SPARE PARTS</v>
          </cell>
          <cell r="G1728" t="str">
            <v>Перекладина посадочного места правая для тумбы MODUO SLIM для MODUO SLIM 50 305х80мм белый</v>
          </cell>
        </row>
        <row r="1729">
          <cell r="B1729">
            <v>63931</v>
          </cell>
          <cell r="D1729" t="str">
            <v>FZAO1003901692</v>
          </cell>
          <cell r="E1729" t="str">
            <v>ВЕ Мебель</v>
          </cell>
          <cell r="F1729" t="str">
            <v>SPARE PARTS</v>
          </cell>
          <cell r="G1729" t="str">
            <v>Перекладина посадочного места передняя для тумбы MODUO SLIM для MODUO SLIM 50 462х80мм белый</v>
          </cell>
        </row>
        <row r="1730">
          <cell r="B1730">
            <v>63932</v>
          </cell>
          <cell r="D1730" t="str">
            <v>FZAO1003911692</v>
          </cell>
          <cell r="E1730" t="str">
            <v>ВЕ Мебель</v>
          </cell>
          <cell r="F1730" t="str">
            <v>SPARE PARTS</v>
          </cell>
          <cell r="G1730" t="str">
            <v>Фасад ящика верхний для тумбы MODUO для MODUO SLIM 50 узкая 491х274мм белый</v>
          </cell>
        </row>
        <row r="1731">
          <cell r="B1731">
            <v>63933</v>
          </cell>
          <cell r="D1731" t="str">
            <v>FZAO1003921692</v>
          </cell>
          <cell r="E1731" t="str">
            <v>ВЕ Мебель</v>
          </cell>
          <cell r="F1731" t="str">
            <v>SPARE PARTS</v>
          </cell>
          <cell r="G1731" t="str">
            <v>Фасад ящика нижний для тумбы MODUO для MODUO SLIM 50 узкая 491х274мм белый</v>
          </cell>
        </row>
        <row r="1732">
          <cell r="B1732">
            <v>63934</v>
          </cell>
          <cell r="D1732" t="str">
            <v>FZAO1003931692</v>
          </cell>
          <cell r="E1732" t="str">
            <v>ВЕ Мебель</v>
          </cell>
          <cell r="F1732" t="str">
            <v>SPARE PARTS</v>
          </cell>
          <cell r="G1732" t="str">
            <v>Ящик без фасада верхний для тумбы MODUO SLIM для MODUO SLIM 50 452x290мм белый</v>
          </cell>
        </row>
        <row r="1733">
          <cell r="B1733">
            <v>63935</v>
          </cell>
          <cell r="D1733" t="str">
            <v>FZAO1003941692</v>
          </cell>
          <cell r="E1733" t="str">
            <v>ВЕ Мебель</v>
          </cell>
          <cell r="F1733" t="str">
            <v>SPARE PARTS</v>
          </cell>
          <cell r="G1733" t="str">
            <v>Ящик без фасада нижний для тумбы MODUO SLIM для MODUO SLIM 50 452x290мм белый</v>
          </cell>
        </row>
        <row r="1734">
          <cell r="B1734">
            <v>63851</v>
          </cell>
          <cell r="D1734" t="str">
            <v>FZAO1003151692</v>
          </cell>
          <cell r="E1734" t="str">
            <v>ВЕ Мебель</v>
          </cell>
          <cell r="F1734" t="str">
            <v>SPARE PARTS</v>
          </cell>
          <cell r="G1734" t="str">
            <v>Боковина левая для тумбы MODUO для MODUO 60 554х423мм белый</v>
          </cell>
        </row>
        <row r="1735">
          <cell r="B1735">
            <v>63852</v>
          </cell>
          <cell r="D1735" t="str">
            <v>FZAO1003161692</v>
          </cell>
          <cell r="E1735" t="str">
            <v>ВЕ Мебель</v>
          </cell>
          <cell r="F1735" t="str">
            <v>SPARE PARTS</v>
          </cell>
          <cell r="G1735" t="str">
            <v>Боковина правая для тумбы MODUO 60 для MODUO 60 554х423мм белый</v>
          </cell>
        </row>
        <row r="1736">
          <cell r="B1736">
            <v>63937</v>
          </cell>
          <cell r="D1736" t="str">
            <v>FZAO1003981692</v>
          </cell>
          <cell r="E1736" t="str">
            <v>ВЕ Мебель</v>
          </cell>
          <cell r="F1736" t="str">
            <v>SPARE PARTS</v>
          </cell>
          <cell r="G1736" t="str">
            <v>Перекладина посадочного места левая для тумбы MODUO 60 для MODUO 60 405х80мм белый</v>
          </cell>
        </row>
        <row r="1737">
          <cell r="B1737">
            <v>63939</v>
          </cell>
          <cell r="D1737" t="str">
            <v>FZAO1004001692</v>
          </cell>
          <cell r="E1737" t="str">
            <v>ВЕ Мебель</v>
          </cell>
          <cell r="F1737" t="str">
            <v>SPARE PARTS</v>
          </cell>
          <cell r="G1737" t="str">
            <v>Перекладина посадочного места передняя для тумбы MODUO 60 для MODUO 60 562х80мм белый</v>
          </cell>
        </row>
        <row r="1738">
          <cell r="B1738">
            <v>63938</v>
          </cell>
          <cell r="D1738" t="str">
            <v>FZAO1003991692</v>
          </cell>
          <cell r="E1738" t="str">
            <v>ВЕ Мебель</v>
          </cell>
          <cell r="F1738" t="str">
            <v>SPARE PARTS</v>
          </cell>
          <cell r="G1738" t="str">
            <v>Перекладина посадочного места правая для тумбы MODUO 60 для MODUO 60 405х80мм белый</v>
          </cell>
        </row>
        <row r="1739">
          <cell r="B1739">
            <v>63936</v>
          </cell>
          <cell r="D1739" t="str">
            <v>FZAO1003971692</v>
          </cell>
          <cell r="E1739" t="str">
            <v>ВЕ Мебель</v>
          </cell>
          <cell r="F1739" t="str">
            <v>SPARE PARTS</v>
          </cell>
          <cell r="G1739" t="str">
            <v>Ребро жесткости универсальное для тумбы MODUO 60 для MODUO 60 562х80мм белый</v>
          </cell>
        </row>
        <row r="1740">
          <cell r="B1740">
            <v>63940</v>
          </cell>
          <cell r="D1740" t="str">
            <v>FZAO1004011692</v>
          </cell>
          <cell r="E1740" t="str">
            <v>ВЕ Мебель</v>
          </cell>
          <cell r="F1740" t="str">
            <v>SPARE PARTS</v>
          </cell>
          <cell r="G1740" t="str">
            <v>Фасад ящика верхний для тумбы MODUO 60 для MODUO 50 591х274мм белый</v>
          </cell>
        </row>
        <row r="1741">
          <cell r="B1741">
            <v>63941</v>
          </cell>
          <cell r="D1741" t="str">
            <v>FZAO1004021692</v>
          </cell>
          <cell r="E1741" t="str">
            <v>ВЕ Мебель</v>
          </cell>
          <cell r="F1741" t="str">
            <v>SPARE PARTS</v>
          </cell>
          <cell r="G1741" t="str">
            <v>Фасад ящика нижний для тумбы MODUO 60 для MODUO 50 591х274мм белый</v>
          </cell>
        </row>
        <row r="1742">
          <cell r="B1742">
            <v>63942</v>
          </cell>
          <cell r="D1742" t="str">
            <v>FZAO1004031692</v>
          </cell>
          <cell r="E1742" t="str">
            <v>ВЕ Мебель</v>
          </cell>
          <cell r="F1742" t="str">
            <v>SPARE PARTS</v>
          </cell>
          <cell r="G1742" t="str">
            <v>Ящик без фасада верхний для тумбы MODUO 60 для MODUO 60 552x340мм белый</v>
          </cell>
        </row>
        <row r="1743">
          <cell r="B1743">
            <v>63943</v>
          </cell>
          <cell r="D1743" t="str">
            <v>FZAO1004041692</v>
          </cell>
          <cell r="E1743" t="str">
            <v>ВЕ Мебель</v>
          </cell>
          <cell r="F1743" t="str">
            <v>SPARE PARTS</v>
          </cell>
          <cell r="G1743" t="str">
            <v>Ящик без фасада нижний для тумбы MODUO 60 для MODUO 60 552x340мм белый</v>
          </cell>
        </row>
        <row r="1744">
          <cell r="B1744">
            <v>63944</v>
          </cell>
          <cell r="D1744" t="str">
            <v>FZAO1004051692</v>
          </cell>
          <cell r="E1744" t="str">
            <v>ВЕ Мебель</v>
          </cell>
          <cell r="F1744" t="str">
            <v>SPARE PARTS</v>
          </cell>
          <cell r="G1744" t="str">
            <v>Боковина левая для тумбы MODUO 60 для MODUO SLIM 60 554х353мм белый</v>
          </cell>
        </row>
        <row r="1745">
          <cell r="B1745">
            <v>63945</v>
          </cell>
          <cell r="D1745" t="str">
            <v>FZAO1004061692</v>
          </cell>
          <cell r="E1745" t="str">
            <v>ВЕ Мебель</v>
          </cell>
          <cell r="F1745" t="str">
            <v>SPARE PARTS</v>
          </cell>
          <cell r="G1745" t="str">
            <v>Боковина правая для тумбы MODUO 60 для MODUO SLIM 60 554х353мм белый</v>
          </cell>
        </row>
        <row r="1746">
          <cell r="B1746">
            <v>63947</v>
          </cell>
          <cell r="D1746" t="str">
            <v>FZAO1004081692</v>
          </cell>
          <cell r="E1746" t="str">
            <v>ВЕ Мебель</v>
          </cell>
          <cell r="F1746" t="str">
            <v>SPARE PARTS</v>
          </cell>
          <cell r="G1746" t="str">
            <v>Перекладина посадочного места левая для тумбы MODUO 60 для MODUO SLIM 60 335х80мм белый</v>
          </cell>
        </row>
        <row r="1747">
          <cell r="B1747">
            <v>63949</v>
          </cell>
          <cell r="D1747" t="str">
            <v>FZAO1004101692</v>
          </cell>
          <cell r="E1747" t="str">
            <v>ВЕ Мебель</v>
          </cell>
          <cell r="F1747" t="str">
            <v>SPARE PARTS</v>
          </cell>
          <cell r="G1747" t="str">
            <v>Перекладина посадочного места передняя для тумбы MODUO 60 для MODUO SLIM 60 562х80мм белый</v>
          </cell>
        </row>
        <row r="1748">
          <cell r="B1748">
            <v>63948</v>
          </cell>
          <cell r="D1748" t="str">
            <v>FZAO1004091692</v>
          </cell>
          <cell r="E1748" t="str">
            <v>ВЕ Мебель</v>
          </cell>
          <cell r="F1748" t="str">
            <v>SPARE PARTS</v>
          </cell>
          <cell r="G1748" t="str">
            <v>Перекладина посадочного места правая для тумбы MODUO 60 для MODUO SLIM 60 335х80мм белый</v>
          </cell>
        </row>
        <row r="1749">
          <cell r="B1749">
            <v>63946</v>
          </cell>
          <cell r="D1749" t="str">
            <v>FZAO1004071692</v>
          </cell>
          <cell r="E1749" t="str">
            <v>ВЕ Мебель</v>
          </cell>
          <cell r="F1749" t="str">
            <v>SPARE PARTS</v>
          </cell>
          <cell r="G1749" t="str">
            <v>Ребро жесткости универсальное для тумбы MODUO 60 для MODUO SLIM 60 562х80мм белый</v>
          </cell>
        </row>
        <row r="1750">
          <cell r="B1750">
            <v>63950</v>
          </cell>
          <cell r="D1750" t="str">
            <v>FZAO1004111692</v>
          </cell>
          <cell r="E1750" t="str">
            <v>ВЕ Мебель</v>
          </cell>
          <cell r="F1750" t="str">
            <v>SPARE PARTS</v>
          </cell>
          <cell r="G1750" t="str">
            <v>Фасад ящика верхний для тумбы MODUO 60 для MODUO SLIM 60 591х274мм белый</v>
          </cell>
        </row>
        <row r="1751">
          <cell r="B1751">
            <v>63951</v>
          </cell>
          <cell r="D1751" t="str">
            <v>FZAO1004121692</v>
          </cell>
          <cell r="E1751" t="str">
            <v>ВЕ Мебель</v>
          </cell>
          <cell r="F1751" t="str">
            <v>SPARE PARTS</v>
          </cell>
          <cell r="G1751" t="str">
            <v>Фасад ящика нижний для тумбы MODUO 60 для MODUO SLIM 60 591х274мм белый</v>
          </cell>
        </row>
        <row r="1752">
          <cell r="B1752">
            <v>63952</v>
          </cell>
          <cell r="D1752" t="str">
            <v>FZAO1004131692</v>
          </cell>
          <cell r="E1752" t="str">
            <v>ВЕ Мебель</v>
          </cell>
          <cell r="F1752" t="str">
            <v>SPARE PARTS</v>
          </cell>
          <cell r="G1752" t="str">
            <v>Ящик без фасада верхний для тумбы MODUO 60 для MODUO SLIM 60 452x290мм белый</v>
          </cell>
        </row>
        <row r="1753">
          <cell r="B1753">
            <v>63953</v>
          </cell>
          <cell r="D1753" t="str">
            <v>FZAO1004141692</v>
          </cell>
          <cell r="E1753" t="str">
            <v>ВЕ Мебель</v>
          </cell>
          <cell r="F1753" t="str">
            <v>SPARE PARTS</v>
          </cell>
          <cell r="G1753" t="str">
            <v>Ящик без фасада нижний для тумбы MODUO 60 для MODUO SLIM 60 452x290мм белый</v>
          </cell>
        </row>
        <row r="1754">
          <cell r="B1754">
            <v>63954</v>
          </cell>
          <cell r="D1754" t="str">
            <v>FZAO1004151692</v>
          </cell>
          <cell r="E1754" t="str">
            <v>ВЕ Мебель</v>
          </cell>
          <cell r="F1754" t="str">
            <v>SPARE PARTS</v>
          </cell>
          <cell r="G1754" t="str">
            <v>Боковина левая для тумбы MODUO 80 для MODUO 80 554х423мм белый</v>
          </cell>
        </row>
        <row r="1755">
          <cell r="B1755">
            <v>63955</v>
          </cell>
          <cell r="D1755" t="str">
            <v>FZAO1004161692</v>
          </cell>
          <cell r="E1755" t="str">
            <v>ВЕ Мебель</v>
          </cell>
          <cell r="F1755" t="str">
            <v>SPARE PARTS</v>
          </cell>
          <cell r="G1755" t="str">
            <v>Боковина правая для тумбы MODUO 80 для MODUO 80 554х423мм белый</v>
          </cell>
        </row>
        <row r="1756">
          <cell r="B1756">
            <v>63957</v>
          </cell>
          <cell r="D1756" t="str">
            <v>FZAO1004181692</v>
          </cell>
          <cell r="E1756" t="str">
            <v>ВЕ Мебель</v>
          </cell>
          <cell r="F1756" t="str">
            <v>SPARE PARTS</v>
          </cell>
          <cell r="G1756" t="str">
            <v>Перекладина посадочного места левая для тумбы MODUO 80 для MODUO 80 405х80мм белый</v>
          </cell>
        </row>
        <row r="1757">
          <cell r="B1757">
            <v>63959</v>
          </cell>
          <cell r="D1757" t="str">
            <v>FZAO1004201692</v>
          </cell>
          <cell r="E1757" t="str">
            <v>ВЕ Мебель</v>
          </cell>
          <cell r="F1757" t="str">
            <v>SPARE PARTS</v>
          </cell>
          <cell r="G1757" t="str">
            <v>Перекладина посадочного места передняя для тумбы MODUO 80 для MODUO 80 762х80мм белый</v>
          </cell>
        </row>
        <row r="1758">
          <cell r="B1758">
            <v>63958</v>
          </cell>
          <cell r="D1758" t="str">
            <v>FZAO1004191692</v>
          </cell>
          <cell r="E1758" t="str">
            <v>ВЕ Мебель</v>
          </cell>
          <cell r="F1758" t="str">
            <v>SPARE PARTS</v>
          </cell>
          <cell r="G1758" t="str">
            <v>Перекладина посадочного места правая для тумбы MODUO 80 для MODUO 80 405х80мм белый</v>
          </cell>
        </row>
        <row r="1759">
          <cell r="B1759">
            <v>63956</v>
          </cell>
          <cell r="D1759" t="str">
            <v>FZAO1004171692</v>
          </cell>
          <cell r="E1759" t="str">
            <v>ВЕ Мебель</v>
          </cell>
          <cell r="F1759" t="str">
            <v>SPARE PARTS</v>
          </cell>
          <cell r="G1759" t="str">
            <v>Ребро жесткости универсальное для тумбы MODUO 80 для MODUO 80 762х80мм белый</v>
          </cell>
        </row>
        <row r="1760">
          <cell r="B1760">
            <v>63960</v>
          </cell>
          <cell r="D1760" t="str">
            <v>FZAO1004211692</v>
          </cell>
          <cell r="E1760" t="str">
            <v>ВЕ Мебель</v>
          </cell>
          <cell r="F1760" t="str">
            <v>SPARE PARTS</v>
          </cell>
          <cell r="G1760" t="str">
            <v>Фасад ящика верхний для тумбы MODUO 80 для MODUO 80 791х274мм белый</v>
          </cell>
        </row>
        <row r="1761">
          <cell r="B1761">
            <v>63961</v>
          </cell>
          <cell r="D1761" t="str">
            <v>FZAO1004221692</v>
          </cell>
          <cell r="E1761" t="str">
            <v>ВЕ Мебель</v>
          </cell>
          <cell r="F1761" t="str">
            <v>SPARE PARTS</v>
          </cell>
          <cell r="G1761" t="str">
            <v>Фасад ящика нижний для тумбы MODUO 80 для MODUO 80 791х274мм белый</v>
          </cell>
        </row>
        <row r="1762">
          <cell r="B1762">
            <v>63962</v>
          </cell>
          <cell r="D1762" t="str">
            <v>FZAO1004231692</v>
          </cell>
          <cell r="E1762" t="str">
            <v>ВЕ Мебель</v>
          </cell>
          <cell r="F1762" t="str">
            <v>SPARE PARTS</v>
          </cell>
          <cell r="G1762" t="str">
            <v>Ящик без фасада верхний для тумбы MODUO 80 для MODUO 80 752x340мм белый</v>
          </cell>
        </row>
        <row r="1763">
          <cell r="B1763">
            <v>63963</v>
          </cell>
          <cell r="D1763" t="str">
            <v>FZAO1004241692</v>
          </cell>
          <cell r="E1763" t="str">
            <v>ВЕ Мебель</v>
          </cell>
          <cell r="F1763" t="str">
            <v>SPARE PARTS</v>
          </cell>
          <cell r="G1763" t="str">
            <v>Ящик без фасада нижний для тумбы MODUO 80 для MODUO 80 752x340мм белый</v>
          </cell>
        </row>
        <row r="1764">
          <cell r="B1764">
            <v>63964</v>
          </cell>
          <cell r="D1764" t="str">
            <v>FZAO1004251692</v>
          </cell>
          <cell r="E1764" t="str">
            <v>ВЕ Мебель</v>
          </cell>
          <cell r="F1764" t="str">
            <v>SPARE PARTS</v>
          </cell>
          <cell r="G1764" t="str">
            <v>Боковина левая для тумбы MODUO 80 для MODUO SLIM 80 554х353мм белый</v>
          </cell>
        </row>
        <row r="1765">
          <cell r="B1765">
            <v>63965</v>
          </cell>
          <cell r="D1765" t="str">
            <v>FZAO1004261692</v>
          </cell>
          <cell r="E1765" t="str">
            <v>ВЕ Мебель</v>
          </cell>
          <cell r="F1765" t="str">
            <v>SPARE PARTS</v>
          </cell>
          <cell r="G1765" t="str">
            <v>Боковина правая для тумбы MODUO 80 для MODUO SLIM 80 554х353мм белый</v>
          </cell>
        </row>
        <row r="1766">
          <cell r="B1766">
            <v>63967</v>
          </cell>
          <cell r="D1766" t="str">
            <v>FZAO1004281692</v>
          </cell>
          <cell r="E1766" t="str">
            <v>ВЕ Мебель</v>
          </cell>
          <cell r="F1766" t="str">
            <v>SPARE PARTS</v>
          </cell>
          <cell r="G1766" t="str">
            <v>Перекладина посадочного места левая для тумбы MODUO 80 для MODUO SLIM 80 335х80мм белый</v>
          </cell>
        </row>
        <row r="1767">
          <cell r="B1767">
            <v>63969</v>
          </cell>
          <cell r="D1767" t="str">
            <v>FZAO1004301692</v>
          </cell>
          <cell r="E1767" t="str">
            <v>ВЕ Мебель</v>
          </cell>
          <cell r="F1767" t="str">
            <v>SPARE PARTS</v>
          </cell>
          <cell r="G1767" t="str">
            <v>Перекладина посадочного места передняя для тумбы MODUO 80 для MODUO SLIM 80 762х80мм белый</v>
          </cell>
        </row>
        <row r="1768">
          <cell r="B1768">
            <v>63968</v>
          </cell>
          <cell r="D1768" t="str">
            <v>FZAO1004291692</v>
          </cell>
          <cell r="E1768" t="str">
            <v>ВЕ Мебель</v>
          </cell>
          <cell r="F1768" t="str">
            <v>SPARE PARTS</v>
          </cell>
          <cell r="G1768" t="str">
            <v>Перекладина посадочного места правая для тумбы MODUO 80 для MODUO SLIM 80 335х80мм белый</v>
          </cell>
        </row>
        <row r="1769">
          <cell r="B1769">
            <v>63966</v>
          </cell>
          <cell r="D1769" t="str">
            <v>FZAO1004271692</v>
          </cell>
          <cell r="E1769" t="str">
            <v>ВЕ Мебель</v>
          </cell>
          <cell r="F1769" t="str">
            <v>SPARE PARTS</v>
          </cell>
          <cell r="G1769" t="str">
            <v>Ребро жесткости универсальное для тумбы MODUO 80 для MODUO SLIM 80 762х80мм белый</v>
          </cell>
        </row>
        <row r="1770">
          <cell r="B1770">
            <v>63970</v>
          </cell>
          <cell r="D1770" t="str">
            <v>FZAO1004311692</v>
          </cell>
          <cell r="E1770" t="str">
            <v>ВЕ Мебель</v>
          </cell>
          <cell r="F1770" t="str">
            <v>SPARE PARTS</v>
          </cell>
          <cell r="G1770" t="str">
            <v>Фасад ящика верхний для тумбы MODUO 80 для MODUO SLIM 80 791х274мм белый</v>
          </cell>
        </row>
        <row r="1771">
          <cell r="B1771">
            <v>63971</v>
          </cell>
          <cell r="D1771" t="str">
            <v>FZAO1004321692</v>
          </cell>
          <cell r="E1771" t="str">
            <v>ВЕ Мебель</v>
          </cell>
          <cell r="F1771" t="str">
            <v>SPARE PARTS</v>
          </cell>
          <cell r="G1771" t="str">
            <v>Фасад ящика нижний для тумбы MODUO 80 для MODUO SLIM 80 791х274мм белый</v>
          </cell>
        </row>
        <row r="1772">
          <cell r="B1772">
            <v>63972</v>
          </cell>
          <cell r="D1772" t="str">
            <v>FZAO1004331692</v>
          </cell>
          <cell r="E1772" t="str">
            <v>ВЕ Мебель</v>
          </cell>
          <cell r="F1772" t="str">
            <v>SPARE PARTS</v>
          </cell>
          <cell r="G1772" t="str">
            <v>Ящик без фасада верхний для тумбы MODUO 80 для MODUO SLIM 80 752x290мм белый</v>
          </cell>
        </row>
        <row r="1773">
          <cell r="B1773">
            <v>63973</v>
          </cell>
          <cell r="D1773" t="str">
            <v>FZAO1004341692</v>
          </cell>
          <cell r="E1773" t="str">
            <v>ВЕ Мебель</v>
          </cell>
          <cell r="F1773" t="str">
            <v>SPARE PARTS</v>
          </cell>
          <cell r="G1773" t="str">
            <v>Ящик без фасада нижний для тумбы MODUO 80 для MODUO SLIM 80 752x290мм белый</v>
          </cell>
        </row>
        <row r="1774">
          <cell r="B1774">
            <v>63974</v>
          </cell>
          <cell r="D1774" t="str">
            <v>FZAO1004351692</v>
          </cell>
          <cell r="E1774" t="str">
            <v>ВЕ Мебель</v>
          </cell>
          <cell r="F1774" t="str">
            <v>SPARE PARTS</v>
          </cell>
          <cell r="G1774" t="str">
            <v>Боковина левая для тумбы под раковину для устройства под столешницу MODUO 60 для MODUO 60 551х423мм</v>
          </cell>
        </row>
        <row r="1775">
          <cell r="B1775">
            <v>63975</v>
          </cell>
          <cell r="D1775" t="str">
            <v>FZAO1004361692</v>
          </cell>
          <cell r="E1775" t="str">
            <v>ВЕ Мебель</v>
          </cell>
          <cell r="F1775" t="str">
            <v>SPARE PARTS</v>
          </cell>
          <cell r="G1775" t="str">
            <v>Боковина правая для тумбы под раковину для устройства под столешницу MODUO 60 для MODUO 60 551х423мм</v>
          </cell>
        </row>
        <row r="1776">
          <cell r="B1776">
            <v>63976</v>
          </cell>
          <cell r="D1776" t="str">
            <v>FZAO1004371692</v>
          </cell>
          <cell r="E1776" t="str">
            <v>ВЕ Мебель</v>
          </cell>
          <cell r="F1776" t="str">
            <v>SPARE PARTS</v>
          </cell>
          <cell r="G1776" t="str">
            <v>Ребро жесткости универсальное для тумбы под столешницу MODUO для MODUO 60 562х80мм белый</v>
          </cell>
        </row>
        <row r="1777">
          <cell r="B1777">
            <v>63977</v>
          </cell>
          <cell r="D1777" t="str">
            <v>FZAO1004381692</v>
          </cell>
          <cell r="E1777" t="str">
            <v>ВЕ Мебель</v>
          </cell>
          <cell r="F1777" t="str">
            <v>SPARE PARTS</v>
          </cell>
          <cell r="G1777" t="str">
            <v>Фасад ящика верхний для тумбы под раковину для устройства под столешницу MODUO 60 для MODUO 60 591х2</v>
          </cell>
        </row>
        <row r="1778">
          <cell r="B1778">
            <v>63978</v>
          </cell>
          <cell r="D1778" t="str">
            <v>FZAO1004421692</v>
          </cell>
          <cell r="E1778" t="str">
            <v>ВЕ Мебель</v>
          </cell>
          <cell r="F1778" t="str">
            <v>SPARE PARTS</v>
          </cell>
          <cell r="G1778" t="str">
            <v>Фасад ящика нижний для тумбы под раковину для устройства под столешницу MODUO 60 для MODUO 60 591х27</v>
          </cell>
        </row>
        <row r="1779">
          <cell r="B1779">
            <v>63979</v>
          </cell>
          <cell r="D1779" t="str">
            <v>FZAO1004431692</v>
          </cell>
          <cell r="E1779" t="str">
            <v>ВЕ Мебель</v>
          </cell>
          <cell r="F1779" t="str">
            <v>SPARE PARTS</v>
          </cell>
          <cell r="G1779" t="str">
            <v>Ящик без фасада верхний для тумбы под раковину для устройства под столешницу MODUO 60 для MODUO 60 5</v>
          </cell>
        </row>
        <row r="1780">
          <cell r="B1780">
            <v>63980</v>
          </cell>
          <cell r="D1780" t="str">
            <v>FZAO1004441692</v>
          </cell>
          <cell r="E1780" t="str">
            <v>ВЕ Мебель</v>
          </cell>
          <cell r="F1780" t="str">
            <v>SPARE PARTS</v>
          </cell>
          <cell r="G1780" t="str">
            <v>Ящик без фасада нижний для тумбы под раковину для устройства под столешницу MODUO 60 для MODUO 60 55</v>
          </cell>
        </row>
        <row r="1781">
          <cell r="B1781">
            <v>63981</v>
          </cell>
          <cell r="D1781" t="str">
            <v>FZAO1004451692</v>
          </cell>
          <cell r="E1781" t="str">
            <v>ВЕ Мебель</v>
          </cell>
          <cell r="F1781" t="str">
            <v>SPARE PARTS</v>
          </cell>
          <cell r="G1781" t="str">
            <v>Боковина левая для тумбы под раковину для устройства под столешницу MODUO 80 для MODUO 80 551х423мм</v>
          </cell>
        </row>
        <row r="1782">
          <cell r="B1782">
            <v>63982</v>
          </cell>
          <cell r="D1782" t="str">
            <v>FZAO1004461692</v>
          </cell>
          <cell r="E1782" t="str">
            <v>ВЕ Мебель</v>
          </cell>
          <cell r="F1782" t="str">
            <v>SPARE PARTS</v>
          </cell>
          <cell r="G1782" t="str">
            <v>Боковина правая для тумбы под раковину для устройства под столешницу MODUO 80 для MODUO 80 551х423мм</v>
          </cell>
        </row>
        <row r="1783">
          <cell r="B1783">
            <v>63987</v>
          </cell>
          <cell r="D1783" t="str">
            <v>FZAO1004511692</v>
          </cell>
          <cell r="E1783" t="str">
            <v>ВЕ Мебель</v>
          </cell>
          <cell r="F1783" t="str">
            <v>SPARE PARTS</v>
          </cell>
          <cell r="G1783" t="str">
            <v>Ребро жесткости для тумбы под раковину для устройства под столешницу MODUO 80 для MODUO 80 762х80мм</v>
          </cell>
        </row>
        <row r="1784">
          <cell r="B1784">
            <v>63983</v>
          </cell>
          <cell r="D1784" t="str">
            <v>FZAO1004471692</v>
          </cell>
          <cell r="E1784" t="str">
            <v>ВЕ Мебель</v>
          </cell>
          <cell r="F1784" t="str">
            <v>SPARE PARTS</v>
          </cell>
          <cell r="G1784" t="str">
            <v>Фасад ящика верхний для тумбы под раковину для устройства под столешницу MODUO 80 для MODUO 80 791х2</v>
          </cell>
        </row>
        <row r="1785">
          <cell r="B1785">
            <v>63984</v>
          </cell>
          <cell r="D1785" t="str">
            <v>FZAO1004481692</v>
          </cell>
          <cell r="E1785" t="str">
            <v>ВЕ Мебель</v>
          </cell>
          <cell r="F1785" t="str">
            <v>SPARE PARTS</v>
          </cell>
          <cell r="G1785" t="str">
            <v>Фасад ящика нижний для тумбы под раковину для устройства под столешницу MODUO 80 для MODUO 80 791х27</v>
          </cell>
        </row>
        <row r="1786">
          <cell r="B1786">
            <v>63985</v>
          </cell>
          <cell r="D1786" t="str">
            <v>FZAO1004491692</v>
          </cell>
          <cell r="E1786" t="str">
            <v>ВЕ Мебель</v>
          </cell>
          <cell r="F1786" t="str">
            <v>SPARE PARTS</v>
          </cell>
          <cell r="G1786" t="str">
            <v>Ящик без фасада верхний для тумбы под раковину для устройства под столешницу MODUO 80 для MODUO 80 7</v>
          </cell>
        </row>
        <row r="1787">
          <cell r="B1787">
            <v>63986</v>
          </cell>
          <cell r="D1787" t="str">
            <v>FZAO1004501692</v>
          </cell>
          <cell r="E1787" t="str">
            <v>ВЕ Мебель</v>
          </cell>
          <cell r="F1787" t="str">
            <v>SPARE PARTS</v>
          </cell>
          <cell r="G1787" t="str">
            <v>Ящик без фасада нижний для тумбы под раковину для устройства под столешницу MODUO 80 для MODUO 80 75</v>
          </cell>
        </row>
        <row r="1788">
          <cell r="B1788">
            <v>63841</v>
          </cell>
          <cell r="D1788" t="str">
            <v>FZAO1003111692</v>
          </cell>
          <cell r="E1788" t="str">
            <v>ВЕ Мебель</v>
          </cell>
          <cell r="F1788" t="str">
            <v>SPARE PARTS</v>
          </cell>
          <cell r="G1788" t="str">
            <v>Фасад для модуля для ванны SMART 170 560x459мм белый</v>
          </cell>
        </row>
        <row r="1789">
          <cell r="B1789">
            <v>63995</v>
          </cell>
          <cell r="D1789" t="str">
            <v>FZAO1004521692</v>
          </cell>
          <cell r="E1789" t="str">
            <v>ВЕ Мебель</v>
          </cell>
          <cell r="F1789" t="str">
            <v>SPARE PARTS</v>
          </cell>
          <cell r="G1789" t="str">
            <v>Дверца правая для зеркала-шкафчика MELAR 70 с подсветкой 700x206мм белый</v>
          </cell>
        </row>
        <row r="1790">
          <cell r="B1790">
            <v>63996</v>
          </cell>
          <cell r="D1790" t="str">
            <v>FZAO1004531692</v>
          </cell>
          <cell r="E1790" t="str">
            <v>ВЕ Мебель</v>
          </cell>
          <cell r="F1790" t="str">
            <v>SPARE PARTS</v>
          </cell>
          <cell r="G1790" t="str">
            <v>Дверца левая для зеркала-шкафчика MELAR 70 с подсветкой 700x490мм белый</v>
          </cell>
        </row>
        <row r="1791">
          <cell r="B1791">
            <v>63999</v>
          </cell>
          <cell r="D1791" t="str">
            <v>FZAO1004601692</v>
          </cell>
          <cell r="E1791" t="str">
            <v>ВЕ Мебель</v>
          </cell>
          <cell r="F1791" t="str">
            <v>SPARE PARTS</v>
          </cell>
          <cell r="G1791" t="str">
            <v>Боковина правая для тумбы COLOUR для COMO 60 416x430мм белый</v>
          </cell>
        </row>
        <row r="1792">
          <cell r="B1792">
            <v>64000</v>
          </cell>
          <cell r="D1792" t="str">
            <v>FZAO1004611692</v>
          </cell>
          <cell r="E1792" t="str">
            <v>ВЕ Мебель</v>
          </cell>
          <cell r="F1792" t="str">
            <v>SPARE PARTS</v>
          </cell>
          <cell r="G1792" t="str">
            <v>Боковина правая для тумбы COLOUR для COMO 80 400x431мм белый</v>
          </cell>
        </row>
        <row r="1793">
          <cell r="B1793">
            <v>63842</v>
          </cell>
          <cell r="D1793" t="str">
            <v>FZAO1003121692</v>
          </cell>
          <cell r="E1793" t="str">
            <v>ВЕ Мебель</v>
          </cell>
          <cell r="F1793" t="str">
            <v>SPARE PARTS</v>
          </cell>
          <cell r="G1793" t="str">
            <v>Дно для тумбы COLOUR для COMO 80 360x757ммм белый</v>
          </cell>
        </row>
        <row r="1794">
          <cell r="B1794">
            <v>63862</v>
          </cell>
          <cell r="D1794" t="str">
            <v>FZAO1003381692</v>
          </cell>
          <cell r="E1794" t="str">
            <v>ВЕ Мебель</v>
          </cell>
          <cell r="F1794" t="str">
            <v>SPARE PARTS</v>
          </cell>
          <cell r="G1794" t="str">
            <v>Дно для пенала LARA 30 233x268мм белый</v>
          </cell>
        </row>
        <row r="1795">
          <cell r="B1795">
            <v>63997</v>
          </cell>
          <cell r="D1795" t="str">
            <v>SZWZ1006916282</v>
          </cell>
          <cell r="E1795" t="str">
            <v>3D</v>
          </cell>
          <cell r="F1795" t="str">
            <v>SET</v>
          </cell>
          <cell r="G1795" t="str">
            <v>Комплект CREA SQUARE CO DPL EO slim инсталляция LINK PRO</v>
          </cell>
        </row>
        <row r="1796">
          <cell r="B1796" t="str">
            <v>P-WP-INTRO*170NL</v>
          </cell>
          <cell r="D1796" t="str">
            <v>AZBR1000880036</v>
          </cell>
          <cell r="E1796" t="str">
            <v>BE Акрил</v>
          </cell>
          <cell r="F1796" t="str">
            <v>BATHTUB</v>
          </cell>
          <cell r="G1796" t="str">
            <v>Ванна прямоугольная INTRO 170x75 белый</v>
          </cell>
        </row>
        <row r="1797">
          <cell r="B1797" t="str">
            <v>P-WP-NAO*150NL</v>
          </cell>
          <cell r="D1797" t="str">
            <v>AZBR1002790032</v>
          </cell>
          <cell r="E1797" t="str">
            <v>BE Акрил</v>
          </cell>
          <cell r="F1797" t="str">
            <v>BATHTUB</v>
          </cell>
          <cell r="G1797" t="str">
            <v>Ванна прямоугольная NAO 150x70 белый</v>
          </cell>
        </row>
        <row r="1798">
          <cell r="B1798" t="str">
            <v>P-WP-NAO*170NL</v>
          </cell>
          <cell r="D1798" t="str">
            <v>AZBR1002810032</v>
          </cell>
          <cell r="E1798" t="str">
            <v>BE Акрил</v>
          </cell>
          <cell r="F1798" t="str">
            <v>BATHTUB</v>
          </cell>
          <cell r="G1798" t="str">
            <v>Ванна прямоугольная NAO 170x70 белый</v>
          </cell>
        </row>
        <row r="1799">
          <cell r="B1799">
            <v>63994</v>
          </cell>
          <cell r="D1799" t="str">
            <v>AZBR1003307597</v>
          </cell>
          <cell r="E1799" t="str">
            <v>BE Акрил</v>
          </cell>
          <cell r="F1799" t="str">
            <v>BATHTUB</v>
          </cell>
          <cell r="G1799" t="str">
            <v>Ванна прямоугольная INTRO 180x80</v>
          </cell>
        </row>
        <row r="1800">
          <cell r="B1800">
            <v>63520</v>
          </cell>
          <cell r="D1800" t="str">
            <v>COAF1001050948</v>
          </cell>
          <cell r="E1800" t="str">
            <v>3D</v>
          </cell>
          <cell r="F1800" t="str">
            <v>WC FRAME</v>
          </cell>
          <cell r="G1800" t="str">
            <v>Инсталляция AQUA 02</v>
          </cell>
        </row>
        <row r="1801">
          <cell r="B1801">
            <v>63988</v>
          </cell>
          <cell r="D1801" t="str">
            <v>COAR1008827022</v>
          </cell>
          <cell r="E1801" t="str">
            <v>3D</v>
          </cell>
          <cell r="F1801" t="str">
            <v>SPARE PARTS</v>
          </cell>
          <cell r="G1801" t="str">
            <v>Крепеж для инсталляции AQUA, тип: bracket 1</v>
          </cell>
        </row>
        <row r="1802">
          <cell r="B1802">
            <v>63989</v>
          </cell>
          <cell r="D1802" t="str">
            <v>COAR1008817022</v>
          </cell>
          <cell r="E1802" t="str">
            <v>3D</v>
          </cell>
          <cell r="F1802" t="str">
            <v>SPARE PARTS</v>
          </cell>
          <cell r="G1802" t="str">
            <v>Крепеж для инсталляции AQUA, тип: bracket 2</v>
          </cell>
        </row>
        <row r="1803">
          <cell r="B1803">
            <v>63990</v>
          </cell>
          <cell r="D1803" t="str">
            <v>COAR1008807022</v>
          </cell>
          <cell r="E1803" t="str">
            <v>3D</v>
          </cell>
          <cell r="F1803" t="str">
            <v>SPARE PARTS</v>
          </cell>
          <cell r="G1803" t="str">
            <v>Крепеж для инсталляции AQUA, тип: bracket 3</v>
          </cell>
        </row>
        <row r="1804">
          <cell r="B1804">
            <v>63991</v>
          </cell>
          <cell r="D1804" t="str">
            <v>COAR1008797022</v>
          </cell>
          <cell r="E1804" t="str">
            <v>3D</v>
          </cell>
          <cell r="F1804" t="str">
            <v>SPARE PARTS</v>
          </cell>
          <cell r="G1804" t="str">
            <v>Крепеж для инсталляции AQUA, тип: bracket 4</v>
          </cell>
        </row>
        <row r="1805">
          <cell r="B1805">
            <v>63992</v>
          </cell>
          <cell r="D1805" t="str">
            <v>COAR1008787022</v>
          </cell>
          <cell r="E1805" t="str">
            <v>3D</v>
          </cell>
          <cell r="F1805" t="str">
            <v>SPARE PARTS</v>
          </cell>
          <cell r="G1805" t="str">
            <v>Крепеж для инсталляции AQUA, тип: bracket 5</v>
          </cell>
        </row>
        <row r="1806">
          <cell r="B1806">
            <v>63993</v>
          </cell>
          <cell r="D1806" t="str">
            <v>COAR1008777022</v>
          </cell>
          <cell r="E1806" t="str">
            <v>3D</v>
          </cell>
          <cell r="F1806" t="str">
            <v>SPARE PARTS</v>
          </cell>
          <cell r="G1806" t="str">
            <v>Крепеж для инсталляции AQUA, тип: bracket 6</v>
          </cell>
        </row>
        <row r="1807">
          <cell r="B1807">
            <v>63998</v>
          </cell>
          <cell r="D1807" t="str">
            <v>CSSD1003812939</v>
          </cell>
          <cell r="E1807" t="str">
            <v>3D</v>
          </cell>
          <cell r="F1807" t="str">
            <v>TOILET SEAT</v>
          </cell>
          <cell r="G1807" t="str">
            <v>Сиденье для унитаза MODUO DPL EO slim</v>
          </cell>
        </row>
        <row r="1808">
          <cell r="B1808">
            <v>63526</v>
          </cell>
          <cell r="D1808" t="str">
            <v>COAB1001770947</v>
          </cell>
          <cell r="E1808" t="str">
            <v>3D</v>
          </cell>
          <cell r="F1808" t="str">
            <v>CONCEALED CISTERN BUTTON</v>
          </cell>
          <cell r="G1808" t="str">
            <v>Кнопка TWINS для LINK PRO/VECTOR/LINK/HI-TEC пластик белый матовый</v>
          </cell>
        </row>
        <row r="1809">
          <cell r="B1809">
            <v>63847</v>
          </cell>
          <cell r="D1809" t="str">
            <v>COAR1009707022</v>
          </cell>
          <cell r="E1809" t="str">
            <v>3D</v>
          </cell>
          <cell r="F1809" t="str">
            <v>SPARE PARTS</v>
          </cell>
          <cell r="G1809" t="str">
            <v>Корзина для освежающей таблетки в бачок инсталляции для LINK PRO/VECTOR</v>
          </cell>
        </row>
        <row r="1810">
          <cell r="B1810">
            <v>64072</v>
          </cell>
          <cell r="D1810" t="str">
            <v>AATB1000416353</v>
          </cell>
          <cell r="E1810" t="str">
            <v>3D</v>
          </cell>
          <cell r="F1810" t="str">
            <v>FAUCETS</v>
          </cell>
          <cell r="G1810" t="str">
            <v>Смеситель для отдельностоящей ванны INVERTO однорычажный  душ. лейка</v>
          </cell>
        </row>
        <row r="1811">
          <cell r="B1811">
            <v>63562</v>
          </cell>
          <cell r="D1811" t="str">
            <v>FZZM1002080180</v>
          </cell>
          <cell r="E1811" t="str">
            <v>ВЕ Мебель</v>
          </cell>
          <cell r="F1811" t="str">
            <v>MIRROR</v>
          </cell>
          <cell r="G1811" t="str">
            <v>Зеркало LED 011 design 100x80 с подсветкой часы металл. рамка прямоугольное Ecom</v>
          </cell>
        </row>
        <row r="1812">
          <cell r="B1812">
            <v>63561</v>
          </cell>
          <cell r="D1812" t="str">
            <v>FZZM1002070180</v>
          </cell>
          <cell r="E1812" t="str">
            <v>ВЕ Мебель</v>
          </cell>
          <cell r="F1812" t="str">
            <v>MIRROR</v>
          </cell>
          <cell r="G1812" t="str">
            <v>Зеркало LED 011 design 80x70 с подсветкой часы металл. рамка прямоугольное Ecom</v>
          </cell>
        </row>
        <row r="1813">
          <cell r="B1813">
            <v>63563</v>
          </cell>
          <cell r="D1813" t="str">
            <v>FZZM1002090180</v>
          </cell>
          <cell r="E1813" t="str">
            <v>ВЕ Мебель</v>
          </cell>
          <cell r="F1813" t="str">
            <v>MIRROR</v>
          </cell>
          <cell r="G1813" t="str">
            <v>Зеркало LED 012 design 72x72 с подсветкой хол. тепл. свет круглое Ecom</v>
          </cell>
        </row>
        <row r="1814">
          <cell r="B1814">
            <v>63564</v>
          </cell>
          <cell r="D1814" t="str">
            <v>FZZM1002100180</v>
          </cell>
          <cell r="E1814" t="str">
            <v>ВЕ Мебель</v>
          </cell>
          <cell r="F1814" t="str">
            <v>MIRROR</v>
          </cell>
          <cell r="G1814" t="str">
            <v>Зеркало LED 012 design 88x88 с подсветкой хол. тепл. cвет круглое Ecom</v>
          </cell>
        </row>
        <row r="1815">
          <cell r="B1815">
            <v>63559</v>
          </cell>
          <cell r="D1815" t="str">
            <v>FZZM1002050180</v>
          </cell>
          <cell r="E1815" t="str">
            <v>ВЕ Мебель</v>
          </cell>
          <cell r="F1815" t="str">
            <v>MIRROR</v>
          </cell>
          <cell r="G1815" t="str">
            <v>Зеркало LED 090 design 100x60 с подсветкой с антизапотеванием овальное Ecom</v>
          </cell>
        </row>
        <row r="1816">
          <cell r="B1816">
            <v>63560</v>
          </cell>
          <cell r="D1816" t="str">
            <v>FZZM1002060180</v>
          </cell>
          <cell r="E1816" t="str">
            <v>ВЕ Мебель</v>
          </cell>
          <cell r="F1816" t="str">
            <v>MIRROR</v>
          </cell>
          <cell r="G1816" t="str">
            <v>Зеркало LED 090 design 120x70 с подсветкой с антизапотеванием овальное Ecom</v>
          </cell>
        </row>
        <row r="1817">
          <cell r="B1817" t="str">
            <v>K-RW-MITO*150n</v>
          </cell>
          <cell r="D1817" t="str">
            <v>AZAO1001331768</v>
          </cell>
          <cell r="E1817" t="str">
            <v>BE Акрил</v>
          </cell>
          <cell r="F1817" t="str">
            <v>ACRILIC ACCESSORIES</v>
          </cell>
          <cell r="G1817" t="str">
            <v>Рама для ванны MITO RED 150</v>
          </cell>
        </row>
        <row r="1818">
          <cell r="B1818" t="str">
            <v>K-RW-MITO*150n</v>
          </cell>
          <cell r="D1818" t="str">
            <v>AZAO1001331768</v>
          </cell>
          <cell r="E1818" t="str">
            <v>BE Акрил</v>
          </cell>
          <cell r="F1818" t="str">
            <v>ACRILIC ACCESSORIES</v>
          </cell>
          <cell r="G1818" t="str">
            <v>Рама для ванны MITO RED 150</v>
          </cell>
        </row>
        <row r="1819">
          <cell r="B1819">
            <v>63536</v>
          </cell>
          <cell r="D1819" t="str">
            <v>FZZM1001816277</v>
          </cell>
          <cell r="E1819" t="str">
            <v>ВЕ Мебель</v>
          </cell>
          <cell r="F1819" t="str">
            <v>MIRROR</v>
          </cell>
          <cell r="G1819" t="str">
            <v>Зеркало LED 010 base 40x70 с подсветкой прямоугольное Ecom</v>
          </cell>
        </row>
        <row r="1820">
          <cell r="B1820">
            <v>63699</v>
          </cell>
          <cell r="D1820" t="str">
            <v>FZZM1002356277</v>
          </cell>
          <cell r="E1820" t="str">
            <v>ВЕ Мебель</v>
          </cell>
          <cell r="F1820" t="str">
            <v>MIRROR</v>
          </cell>
          <cell r="G1820" t="str">
            <v>Зеркало LED 010 base 45x100 с подсветкой прямоугольное Дом РФ</v>
          </cell>
        </row>
        <row r="1821">
          <cell r="B1821">
            <v>63537</v>
          </cell>
          <cell r="D1821" t="str">
            <v>FZZM1001826277</v>
          </cell>
          <cell r="E1821" t="str">
            <v>ВЕ Мебель</v>
          </cell>
          <cell r="F1821" t="str">
            <v>MIRROR</v>
          </cell>
          <cell r="G1821" t="str">
            <v>Зеркало LED 010 base 50x70 с подсветкой прямоугольное Ecom</v>
          </cell>
        </row>
        <row r="1822">
          <cell r="B1822">
            <v>63700</v>
          </cell>
          <cell r="D1822" t="str">
            <v>FZZM1002366277</v>
          </cell>
          <cell r="E1822" t="str">
            <v>ВЕ Мебель</v>
          </cell>
          <cell r="F1822" t="str">
            <v>MIRROR</v>
          </cell>
          <cell r="G1822" t="str">
            <v>Зеркало LED 010 base 60x100 с подсветкой прямоугольное Дом РФ</v>
          </cell>
        </row>
        <row r="1823">
          <cell r="B1823">
            <v>63538</v>
          </cell>
          <cell r="D1823" t="str">
            <v>FZZM1001836277</v>
          </cell>
          <cell r="E1823" t="str">
            <v>ВЕ Мебель</v>
          </cell>
          <cell r="F1823" t="str">
            <v>MIRROR</v>
          </cell>
          <cell r="G1823" t="str">
            <v>Зеркало LED 010 base 60x70 с подсветкой прямоугольное Ecom</v>
          </cell>
        </row>
        <row r="1824">
          <cell r="B1824">
            <v>63701</v>
          </cell>
          <cell r="D1824" t="str">
            <v>FZZM1002376277</v>
          </cell>
          <cell r="E1824" t="str">
            <v>ВЕ Мебель</v>
          </cell>
          <cell r="F1824" t="str">
            <v>MIRROR</v>
          </cell>
          <cell r="G1824" t="str">
            <v>Зеркало LED 010 base 80x100 с подсветкой прямоугольное Дом РФ</v>
          </cell>
        </row>
        <row r="1825">
          <cell r="B1825">
            <v>63539</v>
          </cell>
          <cell r="D1825" t="str">
            <v>FZZM1001846277</v>
          </cell>
          <cell r="E1825" t="str">
            <v>ВЕ Мебель</v>
          </cell>
          <cell r="F1825" t="str">
            <v>MIRROR</v>
          </cell>
          <cell r="G1825" t="str">
            <v>Зеркало LED 020 base 60x80 с подсветкой прямоугольное Ecom</v>
          </cell>
        </row>
        <row r="1826">
          <cell r="B1826">
            <v>63540</v>
          </cell>
          <cell r="D1826" t="str">
            <v>FZZM1001856277</v>
          </cell>
          <cell r="E1826" t="str">
            <v>ВЕ Мебель</v>
          </cell>
          <cell r="F1826" t="str">
            <v>MIRROR</v>
          </cell>
          <cell r="G1826" t="str">
            <v>Зеркало LED 020 base 70x80 с подсветкой прямоугольное Ecom</v>
          </cell>
        </row>
        <row r="1827">
          <cell r="B1827">
            <v>63541</v>
          </cell>
          <cell r="D1827" t="str">
            <v>FZZM1001866277</v>
          </cell>
          <cell r="E1827" t="str">
            <v>ВЕ Мебель</v>
          </cell>
          <cell r="F1827" t="str">
            <v>MIRROR</v>
          </cell>
          <cell r="G1827" t="str">
            <v>Зеркало LED 020 base 80x60 с подсветкой прямоугольное Ecom</v>
          </cell>
        </row>
        <row r="1828">
          <cell r="B1828">
            <v>63543</v>
          </cell>
          <cell r="D1828" t="str">
            <v>FZZM1001886277</v>
          </cell>
          <cell r="E1828" t="str">
            <v>ВЕ Мебель</v>
          </cell>
          <cell r="F1828" t="str">
            <v>MIRROR</v>
          </cell>
          <cell r="G1828" t="str">
            <v>Зеркало LED 030 design 100x80 с подсветкой с антизапотеванием прямоугольное Ecom</v>
          </cell>
        </row>
        <row r="1829">
          <cell r="B1829">
            <v>63542</v>
          </cell>
          <cell r="D1829" t="str">
            <v>FZZM1001876277</v>
          </cell>
          <cell r="E1829" t="str">
            <v>ВЕ Мебель</v>
          </cell>
          <cell r="F1829" t="str">
            <v>MIRROR</v>
          </cell>
          <cell r="G1829" t="str">
            <v>Зеркало LED 030 design 80x60 с подсветкой с антизапотеванием прямоугольное Ecom</v>
          </cell>
        </row>
        <row r="1830">
          <cell r="B1830">
            <v>63544</v>
          </cell>
          <cell r="D1830" t="str">
            <v>FZZM1001896277</v>
          </cell>
          <cell r="E1830" t="str">
            <v>ВЕ Мебель</v>
          </cell>
          <cell r="F1830" t="str">
            <v>MIRROR</v>
          </cell>
          <cell r="G1830" t="str">
            <v>Зеркало LED 040 design 57x77 с подсветкой с антизапотеванием овальное Ecom</v>
          </cell>
        </row>
        <row r="1831">
          <cell r="B1831">
            <v>63545</v>
          </cell>
          <cell r="D1831" t="str">
            <v>FZZM1001906277</v>
          </cell>
          <cell r="E1831" t="str">
            <v>ВЕ Мебель</v>
          </cell>
          <cell r="F1831" t="str">
            <v>MIRROR</v>
          </cell>
          <cell r="G1831" t="str">
            <v>Зеркало LED 050 design pro 55x80 с подсветкой хол. тепл. cвет часы с антизапотеванием прямоугольное</v>
          </cell>
        </row>
        <row r="1832">
          <cell r="B1832">
            <v>63546</v>
          </cell>
          <cell r="D1832" t="str">
            <v>FZZM1001916277</v>
          </cell>
          <cell r="E1832" t="str">
            <v>ВЕ Мебель</v>
          </cell>
          <cell r="F1832" t="str">
            <v>MIRROR</v>
          </cell>
          <cell r="G1832" t="str">
            <v>Зеркало LED 050 design pro 80x55 с подсветкой хол. тепл. cвет часы с антизапотеванием прямоугольное</v>
          </cell>
        </row>
        <row r="1833">
          <cell r="B1833">
            <v>63547</v>
          </cell>
          <cell r="D1833" t="str">
            <v>FZZM1001926277</v>
          </cell>
          <cell r="E1833" t="str">
            <v>ВЕ Мебель</v>
          </cell>
          <cell r="F1833" t="str">
            <v>MIRROR</v>
          </cell>
          <cell r="G1833" t="str">
            <v>Зеркало LED 051 design pro 55x80 с подсветкой bluetooth с антизапотеванием прямоугольное Ecom</v>
          </cell>
        </row>
        <row r="1834">
          <cell r="B1834">
            <v>63548</v>
          </cell>
          <cell r="D1834" t="str">
            <v>FZZM1001936277</v>
          </cell>
          <cell r="E1834" t="str">
            <v>ВЕ Мебель</v>
          </cell>
          <cell r="F1834" t="str">
            <v>MIRROR</v>
          </cell>
          <cell r="G1834" t="str">
            <v>Зеркало LED 051 design pro 80x55 с подсветкой bluetooth с антизапотеванием прямоугольное Ecom</v>
          </cell>
        </row>
        <row r="1835">
          <cell r="B1835">
            <v>63549</v>
          </cell>
          <cell r="D1835" t="str">
            <v>FZZM1001946277</v>
          </cell>
          <cell r="E1835" t="str">
            <v>ВЕ Мебель</v>
          </cell>
          <cell r="F1835" t="str">
            <v>MIRROR</v>
          </cell>
          <cell r="G1835" t="str">
            <v>Зеркало LED 060 design pro 80x60 с подсветкой часы с антизапотеванием прямоугольное Ecom</v>
          </cell>
        </row>
        <row r="1836">
          <cell r="B1836">
            <v>63551</v>
          </cell>
          <cell r="D1836" t="str">
            <v>FZZM1001966277</v>
          </cell>
          <cell r="E1836" t="str">
            <v>ВЕ Мебель</v>
          </cell>
          <cell r="F1836" t="str">
            <v>MIRROR</v>
          </cell>
          <cell r="G1836" t="str">
            <v>Зеркало LED 070 design pro 100x70 с подсветкой bluetooth часы с антизапотеванием прямоугольное Ecom</v>
          </cell>
        </row>
        <row r="1837">
          <cell r="B1837">
            <v>63550</v>
          </cell>
          <cell r="D1837" t="str">
            <v>FZZM1001956277</v>
          </cell>
          <cell r="E1837" t="str">
            <v>ВЕ Мебель</v>
          </cell>
          <cell r="F1837" t="str">
            <v>MIRROR</v>
          </cell>
          <cell r="G1837" t="str">
            <v>Зеркало LED 070 design pro 80x60 с подсветкой bluetooth часы с антизапотеванием прямоугольное Ecom</v>
          </cell>
        </row>
        <row r="1838">
          <cell r="B1838">
            <v>63552</v>
          </cell>
          <cell r="D1838" t="str">
            <v>FZZM1002030180</v>
          </cell>
          <cell r="E1838" t="str">
            <v>ВЕ Мебель</v>
          </cell>
          <cell r="F1838" t="str">
            <v>MIRROR</v>
          </cell>
          <cell r="G1838" t="str">
            <v>Зеркало LED 080 design pro 60x85 с подсветкой часы с антизапотеванием прямоугольное Ecom</v>
          </cell>
        </row>
        <row r="1839">
          <cell r="B1839">
            <v>63553</v>
          </cell>
          <cell r="D1839" t="str">
            <v>FZZM1002040180</v>
          </cell>
          <cell r="E1839" t="str">
            <v>ВЕ Мебель</v>
          </cell>
          <cell r="F1839" t="str">
            <v>MIRROR</v>
          </cell>
          <cell r="G1839" t="str">
            <v>Зеркало LED 080 design pro 70x85 с подсветкой часы с антизапотеванием прямоугольное Ecom</v>
          </cell>
        </row>
        <row r="1840">
          <cell r="B1840">
            <v>64058</v>
          </cell>
          <cell r="D1840" t="str">
            <v>CCWF1009031603</v>
          </cell>
          <cell r="F1840" t="str">
            <v>WASHBASIN</v>
          </cell>
          <cell r="G1840" t="str">
            <v>Раковина мебельная MODUO 60 узкая 1 отв. без лого</v>
          </cell>
        </row>
        <row r="1841">
          <cell r="B1841">
            <v>64059</v>
          </cell>
          <cell r="D1841" t="str">
            <v>CCWF1009041603</v>
          </cell>
          <cell r="F1841" t="str">
            <v>WASHBASIN</v>
          </cell>
          <cell r="G1841" t="str">
            <v>Раковина мебельная MODUO 80 узкая 1 отв. без лого</v>
          </cell>
        </row>
        <row r="1842">
          <cell r="B1842" t="str">
            <v>SP-SZ-LARA-CO40/Wh</v>
          </cell>
          <cell r="D1842" t="str">
            <v>FZZW1011305981</v>
          </cell>
          <cell r="E1842" t="str">
            <v>ВЕ Мебель</v>
          </cell>
          <cell r="F1842" t="str">
            <v>CABINET FOR WASH-BASIN</v>
          </cell>
          <cell r="G1842" t="str">
            <v>Тумба под раковину подвесная LARA 40 для COMO 40 белый</v>
          </cell>
        </row>
        <row r="1843">
          <cell r="B1843" t="str">
            <v>SB-SZ-LARA-CO50/Wh</v>
          </cell>
          <cell r="C1843" t="str">
            <v>62 383</v>
          </cell>
          <cell r="D1843" t="str">
            <v>FZZW1010555981</v>
          </cell>
          <cell r="E1843" t="str">
            <v>ВЕ Мебель</v>
          </cell>
          <cell r="F1843" t="str">
            <v>CABINET FOR WASH-BASIN</v>
          </cell>
          <cell r="G1843" t="str">
            <v>(SB-SZ-LARA-CO50/Wh) Тумба п/рак. Подвесная: LARA для COMO 50, белая, Сорт1</v>
          </cell>
        </row>
        <row r="1844">
          <cell r="B1844" t="str">
            <v>SB-SZ-LARA-CO60/Wh</v>
          </cell>
          <cell r="C1844" t="str">
            <v>62 285</v>
          </cell>
          <cell r="D1844" t="str">
            <v>FZZW1010565981</v>
          </cell>
          <cell r="E1844" t="str">
            <v>ВЕ Мебель</v>
          </cell>
          <cell r="F1844" t="str">
            <v>CABINET FOR WASH-BASIN</v>
          </cell>
          <cell r="G1844" t="str">
            <v>(SB-SZ-LARA-CO60/Wh) Тумба п/рак. Подвесная: LARA для COMO 60, белая, Сорт1</v>
          </cell>
        </row>
        <row r="1845">
          <cell r="B1845" t="str">
            <v>SB-SZ-LARA-CO70/Wh</v>
          </cell>
          <cell r="C1845" t="str">
            <v>62 286</v>
          </cell>
          <cell r="D1845" t="str">
            <v>FZZW1010585981</v>
          </cell>
          <cell r="E1845" t="str">
            <v>ВЕ Мебель</v>
          </cell>
          <cell r="F1845" t="str">
            <v>CABINET FOR WASH-BASIN</v>
          </cell>
          <cell r="G1845" t="str">
            <v>(SB-SZ-LARA-CO70/Wh) Тумба п/рак. Подвесная: LARA для COMO 70, белая, Сорт1</v>
          </cell>
        </row>
        <row r="1846">
          <cell r="B1846" t="str">
            <v>SB-SZ-LARA-CO80/Wh</v>
          </cell>
          <cell r="C1846" t="str">
            <v>62 287</v>
          </cell>
          <cell r="D1846" t="str">
            <v>FZZW1010575981</v>
          </cell>
          <cell r="E1846" t="str">
            <v>ВЕ Мебель</v>
          </cell>
          <cell r="F1846" t="str">
            <v>CABINET FOR WASH-BASIN</v>
          </cell>
          <cell r="G1846" t="str">
            <v>(SB-SZ-LARA-CO80/Wh) Тумба п/рак. Подвесная: LARA для COMO 80, белая, Сорт1</v>
          </cell>
        </row>
        <row r="1847">
          <cell r="B1847" t="str">
            <v>SB-SL-LAR/Wh</v>
          </cell>
          <cell r="C1847" t="str">
            <v>62 493</v>
          </cell>
          <cell r="D1847" t="str">
            <v>FZZP1001756278</v>
          </cell>
          <cell r="E1847" t="str">
            <v>ВЕ Мебель</v>
          </cell>
          <cell r="F1847" t="str">
            <v>PILLAR</v>
          </cell>
          <cell r="G1847" t="str">
            <v>(SB-SL-LAR/Wh) Пенал: LARA, универсальный, белый, Сорт1</v>
          </cell>
        </row>
        <row r="1848">
          <cell r="B1848">
            <v>64074</v>
          </cell>
          <cell r="D1848" t="str">
            <v>SZWZ1007566282</v>
          </cell>
          <cell r="E1848" t="str">
            <v>3D</v>
          </cell>
          <cell r="F1848" t="str">
            <v>SET</v>
          </cell>
          <cell r="G1848" t="str">
            <v>Комплект Carina XL CO DPL EO slim инсталляция VECTOR кнопка ACTIS пластик хром глянцевый</v>
          </cell>
        </row>
        <row r="1849">
          <cell r="B1849">
            <v>64076</v>
          </cell>
          <cell r="D1849" t="str">
            <v>CCWF1009071603</v>
          </cell>
          <cell r="E1849" t="str">
            <v>3D</v>
          </cell>
          <cell r="F1849" t="str">
            <v>WASHBASIN</v>
          </cell>
          <cell r="G1849" t="str">
            <v>Раковина мебельная COMO 60 1 отв.</v>
          </cell>
        </row>
        <row r="1850">
          <cell r="B1850">
            <v>64075</v>
          </cell>
          <cell r="D1850" t="str">
            <v>SZWZ1007576282</v>
          </cell>
          <cell r="E1850" t="str">
            <v>3D</v>
          </cell>
          <cell r="F1850" t="str">
            <v>SET</v>
          </cell>
          <cell r="G1850" t="str">
            <v>Комплект CITY CO DPL EO slim инсталляция LINK PRO кнопка MOVI пластик хром матовый</v>
          </cell>
        </row>
        <row r="1851">
          <cell r="B1851">
            <v>64073</v>
          </cell>
          <cell r="D1851" t="str">
            <v>CCKZ1015731894</v>
          </cell>
          <cell r="E1851" t="str">
            <v>3D</v>
          </cell>
          <cell r="F1851" t="str">
            <v>COMPACT</v>
          </cell>
          <cell r="G1851" t="str">
            <v>Компакт JUST 031 3/6 TPL</v>
          </cell>
        </row>
        <row r="1852">
          <cell r="B1852">
            <v>64105</v>
          </cell>
          <cell r="D1852" t="str">
            <v>AAHZ1000255967</v>
          </cell>
          <cell r="E1852" t="str">
            <v>3D</v>
          </cell>
          <cell r="F1852" t="str">
            <v>FAUCETS</v>
          </cell>
          <cell r="G1852" t="str">
            <v>Гигиенический душ MODUO однорычажный</v>
          </cell>
        </row>
        <row r="1853">
          <cell r="B1853">
            <v>64106</v>
          </cell>
          <cell r="D1853" t="str">
            <v>AAHZ1000265967</v>
          </cell>
          <cell r="E1853" t="str">
            <v>3D</v>
          </cell>
          <cell r="F1853" t="str">
            <v>FAUCETS</v>
          </cell>
          <cell r="G1853" t="str">
            <v>Гигиенический душ VERO однорычажный</v>
          </cell>
        </row>
        <row r="1854">
          <cell r="B1854">
            <v>64088</v>
          </cell>
          <cell r="D1854" t="str">
            <v>AAHZ1000285967</v>
          </cell>
          <cell r="E1854" t="str">
            <v>3D</v>
          </cell>
          <cell r="F1854" t="str">
            <v>SHOWER SYSTEM</v>
          </cell>
          <cell r="G1854" t="str">
            <v>Душевая система MODUO (смеситель стандартный) с изливом 5 режимов шланг 150 металл</v>
          </cell>
        </row>
        <row r="1855">
          <cell r="B1855">
            <v>64087</v>
          </cell>
          <cell r="D1855" t="str">
            <v>AAHZ1000275967</v>
          </cell>
          <cell r="E1855" t="str">
            <v>3D</v>
          </cell>
          <cell r="F1855" t="str">
            <v>SHOWER SYSTEM</v>
          </cell>
          <cell r="G1855" t="str">
            <v>Душевая система MODUO встраиваемая (смеситель стандартный) 6 режимов шланг 150 металл</v>
          </cell>
        </row>
        <row r="1856">
          <cell r="B1856">
            <v>64097</v>
          </cell>
          <cell r="D1856" t="str">
            <v>AATB1001026353</v>
          </cell>
          <cell r="E1856" t="str">
            <v>3D</v>
          </cell>
          <cell r="F1856" t="str">
            <v>FAUCETS</v>
          </cell>
          <cell r="G1856" t="str">
            <v>Смеситель для ванны MODUO однорычажный</v>
          </cell>
        </row>
        <row r="1857">
          <cell r="B1857">
            <v>64098</v>
          </cell>
          <cell r="D1857" t="str">
            <v>AATB1001036353</v>
          </cell>
          <cell r="E1857" t="str">
            <v>3D</v>
          </cell>
          <cell r="F1857" t="str">
            <v>FAUCETS</v>
          </cell>
          <cell r="G1857" t="str">
            <v>Смеситель для ванны MODUO с длинным изливом однорычажный</v>
          </cell>
        </row>
        <row r="1858">
          <cell r="B1858">
            <v>64099</v>
          </cell>
          <cell r="D1858" t="str">
            <v>AATS1001106336</v>
          </cell>
          <cell r="E1858" t="str">
            <v>3D</v>
          </cell>
          <cell r="F1858" t="str">
            <v>FAUCETS</v>
          </cell>
          <cell r="G1858" t="str">
            <v>Смеситель для душа MODUO однорычажный</v>
          </cell>
        </row>
        <row r="1859">
          <cell r="B1859">
            <v>64096</v>
          </cell>
          <cell r="D1859" t="str">
            <v>AATW1002077191</v>
          </cell>
          <cell r="E1859" t="str">
            <v>3D</v>
          </cell>
          <cell r="F1859" t="str">
            <v>FAUCETS</v>
          </cell>
          <cell r="G1859" t="str">
            <v>Смеситель для раковины MODUO встраиваемый однорычажный</v>
          </cell>
        </row>
        <row r="1860">
          <cell r="B1860">
            <v>64094</v>
          </cell>
          <cell r="D1860" t="str">
            <v>AATW1002057191</v>
          </cell>
          <cell r="E1860" t="str">
            <v>3D</v>
          </cell>
          <cell r="F1860" t="str">
            <v>FAUCETS</v>
          </cell>
          <cell r="G1860" t="str">
            <v>Смеситель для раковины MODUO однорычажный</v>
          </cell>
        </row>
        <row r="1861">
          <cell r="B1861">
            <v>64095</v>
          </cell>
          <cell r="D1861" t="str">
            <v>AATW1002067191</v>
          </cell>
          <cell r="E1861" t="str">
            <v>3D</v>
          </cell>
          <cell r="F1861" t="str">
            <v>FAUCETS</v>
          </cell>
          <cell r="G1861" t="str">
            <v>Смеситель для раковины высокий MODUO однорычажный</v>
          </cell>
        </row>
        <row r="1862">
          <cell r="B1862">
            <v>64100</v>
          </cell>
          <cell r="D1862" t="str">
            <v>AATB1001046353</v>
          </cell>
          <cell r="E1862" t="str">
            <v>3D</v>
          </cell>
          <cell r="F1862" t="str">
            <v>FAUCETS</v>
          </cell>
          <cell r="G1862" t="str">
            <v>Смеситель на борт ванны MODUO однорычажный</v>
          </cell>
        </row>
        <row r="1863">
          <cell r="B1863">
            <v>64070</v>
          </cell>
          <cell r="D1863" t="str">
            <v>FZZW1012351564</v>
          </cell>
          <cell r="E1863" t="str">
            <v>ВЕ Мебель</v>
          </cell>
          <cell r="F1863" t="str">
            <v>OTHER FURNITURE</v>
          </cell>
          <cell r="G1863" t="str">
            <v>Тумба под раковину подвесная LOUNA 60 для COMO 60 белый</v>
          </cell>
        </row>
        <row r="1864">
          <cell r="B1864">
            <v>64071</v>
          </cell>
          <cell r="D1864" t="str">
            <v>FZZW1010841564</v>
          </cell>
          <cell r="E1864" t="str">
            <v>ВЕ Мебель</v>
          </cell>
          <cell r="F1864" t="str">
            <v>OTHER FURNITURE</v>
          </cell>
          <cell r="G1864" t="str">
            <v>Тумба под раковину подвесная LOUNA 80 для COMO 80 белый полированный</v>
          </cell>
        </row>
        <row r="1865">
          <cell r="B1865">
            <v>63456</v>
          </cell>
          <cell r="D1865" t="str">
            <v>CCHZ1002531986</v>
          </cell>
          <cell r="F1865" t="str">
            <v>WALL HUNG BOWL</v>
          </cell>
          <cell r="G1865" t="str">
            <v>Подвесной унитаз без сиденья CREA SQUARE Clean On</v>
          </cell>
        </row>
        <row r="1866">
          <cell r="B1866">
            <v>64207</v>
          </cell>
          <cell r="D1866" t="str">
            <v>CCWF10011114</v>
          </cell>
          <cell r="F1866" t="str">
            <v>WASHBASIN</v>
          </cell>
          <cell r="G1866" t="str">
            <v>Раковина мебельная COMO 80 1 отв. без лого</v>
          </cell>
        </row>
        <row r="1867">
          <cell r="B1867">
            <v>64206</v>
          </cell>
          <cell r="D1867" t="str">
            <v>CCWF10011113</v>
          </cell>
          <cell r="F1867" t="str">
            <v>WASHBASIN</v>
          </cell>
          <cell r="G1867" t="str">
            <v>Раковина мебельная COMO 70 1 отв. без лого</v>
          </cell>
        </row>
        <row r="1868">
          <cell r="B1868">
            <v>64205</v>
          </cell>
          <cell r="D1868" t="str">
            <v>CCWF10011112</v>
          </cell>
          <cell r="F1868" t="str">
            <v>WASHBASIN</v>
          </cell>
          <cell r="G1868" t="str">
            <v>Раковина мебельная COMO 40 1 отв. без лого</v>
          </cell>
        </row>
        <row r="1869">
          <cell r="B1869">
            <v>64085</v>
          </cell>
          <cell r="D1869" t="str">
            <v>AAHZ1000315967</v>
          </cell>
          <cell r="F1869" t="str">
            <v>SHOWER SET</v>
          </cell>
          <cell r="G1869" t="str">
            <v>Душевой гарнитур FERRO (держатель лейки) 3 режима шланг 150 металл квадрат</v>
          </cell>
        </row>
        <row r="1870">
          <cell r="B1870">
            <v>64086</v>
          </cell>
          <cell r="D1870" t="str">
            <v>AAHZ1000325967</v>
          </cell>
          <cell r="F1870" t="str">
            <v>SHOWER SET</v>
          </cell>
          <cell r="G1870" t="str">
            <v>Душевой гарнитур FERRO (держатель лейки) 3 режима шланг 150 металл круг</v>
          </cell>
        </row>
        <row r="1871">
          <cell r="B1871">
            <v>64089</v>
          </cell>
          <cell r="D1871" t="str">
            <v>AAHZ1000295967</v>
          </cell>
          <cell r="F1871" t="str">
            <v>SHOWER SYSTEM</v>
          </cell>
          <cell r="G1871" t="str">
            <v>Душевая система VIVO (смеситель термостатический кнопочный) с изливом 3 режима шланг 150 PVC квадрат</v>
          </cell>
        </row>
        <row r="1872">
          <cell r="B1872">
            <v>64090</v>
          </cell>
          <cell r="D1872" t="str">
            <v>AAHZ1000305967</v>
          </cell>
          <cell r="F1872" t="str">
            <v>SHOWER SYSTEM</v>
          </cell>
          <cell r="G1872" t="str">
            <v>Душевая система VIVO (смеситель термостатический) с изливом 3 режима шланг 150 металл квадрат</v>
          </cell>
        </row>
        <row r="1873">
          <cell r="B1873">
            <v>64131</v>
          </cell>
          <cell r="D1873" t="str">
            <v>FZZW1010550137</v>
          </cell>
          <cell r="E1873" t="str">
            <v>ВЕ Мебель</v>
          </cell>
          <cell r="F1873" t="str">
            <v>CABINET FOR WASH-BASIN</v>
          </cell>
          <cell r="G1873" t="str">
            <v>Тумба под раковину подвесная LARA 50 для COMO 50 белый</v>
          </cell>
        </row>
        <row r="1874">
          <cell r="B1874">
            <v>64131</v>
          </cell>
          <cell r="D1874" t="str">
            <v>FZZW1010550137</v>
          </cell>
          <cell r="E1874" t="str">
            <v>ВЕ Мебель</v>
          </cell>
          <cell r="F1874" t="str">
            <v>CABINET FOR WASH-BASIN</v>
          </cell>
          <cell r="G1874" t="str">
            <v>Тумба под раковину подвесная LARA 50 для COMO 50 белый</v>
          </cell>
        </row>
        <row r="1875">
          <cell r="B1875">
            <v>64133</v>
          </cell>
          <cell r="D1875" t="str">
            <v>FZZW1010560137</v>
          </cell>
          <cell r="E1875" t="str">
            <v>ВЕ Мебель</v>
          </cell>
          <cell r="F1875" t="str">
            <v>CABINET FOR WASH-BASIN</v>
          </cell>
          <cell r="G1875" t="str">
            <v>Тумба под раковину подвесная LARA 60 для COMO 60 белый</v>
          </cell>
        </row>
        <row r="1876">
          <cell r="B1876">
            <v>64133</v>
          </cell>
          <cell r="D1876" t="str">
            <v>FZZW1010560137</v>
          </cell>
          <cell r="E1876" t="str">
            <v>ВЕ Мебель</v>
          </cell>
          <cell r="F1876" t="str">
            <v>CABINET FOR WASH-BASIN</v>
          </cell>
          <cell r="G1876" t="str">
            <v>Тумба под раковину подвесная LARA 60 для COMO 60 белый</v>
          </cell>
        </row>
        <row r="1877">
          <cell r="B1877">
            <v>64135</v>
          </cell>
          <cell r="D1877" t="str">
            <v>FZZW1010580137</v>
          </cell>
          <cell r="E1877" t="str">
            <v>ВЕ Мебель</v>
          </cell>
          <cell r="F1877" t="str">
            <v>CABINET FOR WASH-BASIN</v>
          </cell>
          <cell r="G1877" t="str">
            <v>Тумба под раковину подвесная LARA 70 для COMO 70 белый</v>
          </cell>
        </row>
        <row r="1878">
          <cell r="B1878">
            <v>64135</v>
          </cell>
          <cell r="D1878" t="str">
            <v>FZZW1010580137</v>
          </cell>
          <cell r="E1878" t="str">
            <v>ВЕ Мебель</v>
          </cell>
          <cell r="F1878" t="str">
            <v>CABINET FOR WASH-BASIN</v>
          </cell>
          <cell r="G1878" t="str">
            <v>Тумба под раковину подвесная LARA 70 для COMO 70 белый</v>
          </cell>
        </row>
        <row r="1879">
          <cell r="B1879">
            <v>64137</v>
          </cell>
          <cell r="D1879" t="str">
            <v>FZZW1010570137</v>
          </cell>
          <cell r="E1879" t="str">
            <v>ВЕ Мебель</v>
          </cell>
          <cell r="F1879" t="str">
            <v>CABINET FOR WASH-BASIN</v>
          </cell>
          <cell r="G1879" t="str">
            <v>Тумба под раковину подвесная LARA 80 для COMO 80 белый</v>
          </cell>
        </row>
        <row r="1880">
          <cell r="B1880">
            <v>64137</v>
          </cell>
          <cell r="D1880" t="str">
            <v>FZZW1010570137</v>
          </cell>
          <cell r="E1880" t="str">
            <v>ВЕ Мебель</v>
          </cell>
          <cell r="F1880" t="str">
            <v>CABINET FOR WASH-BASIN</v>
          </cell>
          <cell r="G1880" t="str">
            <v>Тумба под раковину подвесная LARA 80 для COMO 80 белый</v>
          </cell>
        </row>
        <row r="1881">
          <cell r="B1881">
            <v>64132</v>
          </cell>
          <cell r="D1881" t="str">
            <v>FZZW1012030137</v>
          </cell>
          <cell r="E1881" t="str">
            <v>ВЕ Мебель</v>
          </cell>
          <cell r="F1881" t="str">
            <v>CABINET FOR WASH-BASIN</v>
          </cell>
          <cell r="G1881" t="str">
            <v>Тумба под раковину подвесная LARA 50 для COMO 50 орех</v>
          </cell>
        </row>
        <row r="1882">
          <cell r="B1882">
            <v>64132</v>
          </cell>
          <cell r="D1882" t="str">
            <v>FZZW1012030137</v>
          </cell>
          <cell r="E1882" t="str">
            <v>ВЕ Мебель</v>
          </cell>
          <cell r="F1882" t="str">
            <v>CABINET FOR WASH-BASIN</v>
          </cell>
          <cell r="G1882" t="str">
            <v>Тумба под раковину подвесная LARA 50 для COMO 50 орех</v>
          </cell>
        </row>
        <row r="1883">
          <cell r="B1883">
            <v>64134</v>
          </cell>
          <cell r="D1883" t="str">
            <v>FZZW1012040137</v>
          </cell>
          <cell r="E1883" t="str">
            <v>ВЕ Мебель</v>
          </cell>
          <cell r="F1883" t="str">
            <v>CABINET FOR WASH-BASIN</v>
          </cell>
          <cell r="G1883" t="str">
            <v>Тумба под раковину подвесная LARA 60 для COMO 60 орех</v>
          </cell>
        </row>
        <row r="1884">
          <cell r="B1884">
            <v>64134</v>
          </cell>
          <cell r="D1884" t="str">
            <v>FZZW1012040137</v>
          </cell>
          <cell r="E1884" t="str">
            <v>ВЕ Мебель</v>
          </cell>
          <cell r="F1884" t="str">
            <v>CABINET FOR WASH-BASIN</v>
          </cell>
          <cell r="G1884" t="str">
            <v>Тумба под раковину подвесная LARA 60 для COMO 60 орех</v>
          </cell>
        </row>
        <row r="1885">
          <cell r="B1885">
            <v>64136</v>
          </cell>
          <cell r="D1885" t="str">
            <v>FZZW1012050137</v>
          </cell>
          <cell r="E1885" t="str">
            <v>ВЕ Мебель</v>
          </cell>
          <cell r="F1885" t="str">
            <v>CABINET FOR WASH-BASIN</v>
          </cell>
          <cell r="G1885" t="str">
            <v>Тумба под раковину подвесная LARA 70 для COMO 70 орех</v>
          </cell>
        </row>
        <row r="1886">
          <cell r="B1886">
            <v>64136</v>
          </cell>
          <cell r="D1886" t="str">
            <v>FZZW1012050137</v>
          </cell>
          <cell r="E1886" t="str">
            <v>ВЕ Мебель</v>
          </cell>
          <cell r="F1886" t="str">
            <v>CABINET FOR WASH-BASIN</v>
          </cell>
          <cell r="G1886" t="str">
            <v>Тумба под раковину подвесная LARA 70 для COMO 70 орех</v>
          </cell>
        </row>
        <row r="1887">
          <cell r="B1887">
            <v>64138</v>
          </cell>
          <cell r="D1887" t="str">
            <v>FZZW1012060137</v>
          </cell>
          <cell r="E1887" t="str">
            <v>ВЕ Мебель</v>
          </cell>
          <cell r="F1887" t="str">
            <v>CABINET FOR WASH-BASIN</v>
          </cell>
          <cell r="G1887" t="str">
            <v>Тумба под раковину подвесная LARA 80 для COMO 80 орех</v>
          </cell>
        </row>
        <row r="1888">
          <cell r="B1888">
            <v>64138</v>
          </cell>
          <cell r="D1888" t="str">
            <v>FZZW1012060137</v>
          </cell>
          <cell r="E1888" t="str">
            <v>ВЕ Мебель</v>
          </cell>
          <cell r="F1888" t="str">
            <v>CABINET FOR WASH-BASIN</v>
          </cell>
          <cell r="G1888" t="str">
            <v>Тумба под раковину подвесная LARA 80 для COMO 80 орех</v>
          </cell>
        </row>
        <row r="1889">
          <cell r="B1889">
            <v>64127</v>
          </cell>
          <cell r="D1889" t="str">
            <v>FZZW1006070137</v>
          </cell>
          <cell r="E1889" t="str">
            <v>ВЕ Мебель</v>
          </cell>
          <cell r="F1889" t="str">
            <v>CABINET FOR WASH-BASIN</v>
          </cell>
          <cell r="G1889" t="str">
            <v>Тумба под раковину напольная MELAR 50 для COMO 50 белый</v>
          </cell>
        </row>
        <row r="1890">
          <cell r="B1890">
            <v>64127</v>
          </cell>
          <cell r="D1890" t="str">
            <v>FZZW1006070137</v>
          </cell>
          <cell r="E1890" t="str">
            <v>ВЕ Мебель</v>
          </cell>
          <cell r="F1890" t="str">
            <v>CABINET FOR WASH-BASIN</v>
          </cell>
          <cell r="G1890" t="str">
            <v>Тумба под раковину напольная MELAR 50 для COMO 50 белый</v>
          </cell>
        </row>
        <row r="1891">
          <cell r="B1891">
            <v>64128</v>
          </cell>
          <cell r="D1891" t="str">
            <v>FZZW1006080137</v>
          </cell>
          <cell r="E1891" t="str">
            <v>ВЕ Мебель</v>
          </cell>
          <cell r="F1891" t="str">
            <v>CABINET FOR WASH-BASIN</v>
          </cell>
          <cell r="G1891" t="str">
            <v>Тумба под раковину напольная MELAR 60 для COMO 60 белый</v>
          </cell>
        </row>
        <row r="1892">
          <cell r="B1892">
            <v>64128</v>
          </cell>
          <cell r="D1892" t="str">
            <v>FZZW1006080137</v>
          </cell>
          <cell r="E1892" t="str">
            <v>ВЕ Мебель</v>
          </cell>
          <cell r="F1892" t="str">
            <v>CABINET FOR WASH-BASIN</v>
          </cell>
          <cell r="G1892" t="str">
            <v>Тумба под раковину напольная MELAR 60 для COMO 60 белый</v>
          </cell>
        </row>
        <row r="1893">
          <cell r="B1893">
            <v>64129</v>
          </cell>
          <cell r="D1893" t="str">
            <v>FZZW1009620137</v>
          </cell>
          <cell r="E1893" t="str">
            <v>ВЕ Мебель</v>
          </cell>
          <cell r="F1893" t="str">
            <v>CABINET FOR WASH-BASIN</v>
          </cell>
          <cell r="G1893" t="str">
            <v>Тумба под раковину напольная MELAR 70 для COMO 70 белый</v>
          </cell>
        </row>
        <row r="1894">
          <cell r="B1894">
            <v>64129</v>
          </cell>
          <cell r="D1894" t="str">
            <v>FZZW1009620137</v>
          </cell>
          <cell r="E1894" t="str">
            <v>ВЕ Мебель</v>
          </cell>
          <cell r="F1894" t="str">
            <v>CABINET FOR WASH-BASIN</v>
          </cell>
          <cell r="G1894" t="str">
            <v>Тумба под раковину напольная MELAR 70 для COMO 70 белый</v>
          </cell>
        </row>
        <row r="1895">
          <cell r="B1895">
            <v>64130</v>
          </cell>
          <cell r="D1895" t="str">
            <v>FZZW1006090138</v>
          </cell>
          <cell r="E1895" t="str">
            <v>ВЕ Мебель</v>
          </cell>
          <cell r="F1895" t="str">
            <v>CABINET FOR WASH-BASIN</v>
          </cell>
          <cell r="G1895" t="str">
            <v>Тумба под раковину напольная MELAR 80 для COMO 80 белый</v>
          </cell>
        </row>
        <row r="1896">
          <cell r="B1896">
            <v>64130</v>
          </cell>
          <cell r="D1896" t="str">
            <v>FZZW1006090138</v>
          </cell>
          <cell r="E1896" t="str">
            <v>ВЕ Мебель</v>
          </cell>
          <cell r="F1896" t="str">
            <v>CABINET FOR WASH-BASIN</v>
          </cell>
          <cell r="G1896" t="str">
            <v>Тумба под раковину напольная MELAR 80 для COMO 80 белый</v>
          </cell>
        </row>
        <row r="1897">
          <cell r="B1897" t="str">
            <v>SB-SZ-MOD-MO40/Wh</v>
          </cell>
          <cell r="C1897" t="str">
            <v>62 386</v>
          </cell>
          <cell r="D1897" t="str">
            <v>FZZW1010718158</v>
          </cell>
          <cell r="E1897" t="str">
            <v>ВЕ Мебель</v>
          </cell>
          <cell r="F1897" t="str">
            <v>CABINET FOR WASH-BASIN</v>
          </cell>
          <cell r="G1897" t="str">
            <v>(SB-SZ-MOD-MO40/Wh) Тумба п/рак. подвесная: MODUO для MODUO 40, белая, Сорт1</v>
          </cell>
        </row>
        <row r="1898">
          <cell r="B1898" t="str">
            <v>SB-SZ-MOD-MO50/Wh</v>
          </cell>
          <cell r="C1898" t="str">
            <v>62 387</v>
          </cell>
          <cell r="D1898" t="str">
            <v>FZZW1010728158</v>
          </cell>
          <cell r="E1898" t="str">
            <v>ВЕ Мебель</v>
          </cell>
          <cell r="F1898" t="str">
            <v>CABINET FOR WASH-BASIN</v>
          </cell>
          <cell r="G1898" t="str">
            <v>(SB-SZ-MOD-MO50/Wh) Тумба п/рак. подвесная: MODUO для MODUO 50, белая, Сорт1</v>
          </cell>
        </row>
        <row r="1899">
          <cell r="B1899" t="str">
            <v>SB-SZ-MOD-MO60/Wh</v>
          </cell>
          <cell r="C1899" t="str">
            <v>62 389</v>
          </cell>
          <cell r="D1899" t="str">
            <v>FZZW1010738158</v>
          </cell>
          <cell r="E1899" t="str">
            <v>ВЕ Мебель</v>
          </cell>
          <cell r="F1899" t="str">
            <v>CABINET FOR WASH-BASIN</v>
          </cell>
          <cell r="G1899" t="str">
            <v>(SB-SZ-MOD-MO60/Wh) Тумба п/рак. подвесная: MODUO для MODUO 60, белая, Сорт1</v>
          </cell>
        </row>
        <row r="1900">
          <cell r="B1900">
            <v>63458</v>
          </cell>
          <cell r="D1900" t="str">
            <v>FZZW1012101564</v>
          </cell>
          <cell r="E1900" t="str">
            <v>ВЕ Мебель</v>
          </cell>
          <cell r="F1900" t="str">
            <v>CABINET FOR WASH-BASIN</v>
          </cell>
          <cell r="G1900" t="str">
            <v>Тумба под раковину подвесная MODUO 70 для COMO 70 белый</v>
          </cell>
        </row>
        <row r="1901">
          <cell r="B1901" t="str">
            <v>SB-SZ-MOD-MO80/Wh</v>
          </cell>
          <cell r="C1901" t="str">
            <v>62 391</v>
          </cell>
          <cell r="D1901" t="str">
            <v>FZZW1010748158</v>
          </cell>
          <cell r="E1901" t="str">
            <v>ВЕ Мебель</v>
          </cell>
          <cell r="F1901" t="str">
            <v>CABINET FOR WASH-BASIN</v>
          </cell>
          <cell r="G1901" t="str">
            <v>(SB-SZ-MOD-MO80/Wh) Тумба п/рак. подвесная: MODUO для MODUO 80, белая, Сорт1</v>
          </cell>
        </row>
        <row r="1902">
          <cell r="B1902" t="str">
            <v>SB-SZ-MOD-MO50Sl/Wh</v>
          </cell>
          <cell r="C1902" t="str">
            <v>62 388</v>
          </cell>
          <cell r="D1902" t="str">
            <v>FZZW1010758158</v>
          </cell>
          <cell r="E1902" t="str">
            <v>ВЕ Мебель</v>
          </cell>
          <cell r="F1902" t="str">
            <v>CABINET FOR WASH-BASIN</v>
          </cell>
          <cell r="G1902" t="str">
            <v>(SB-SZ-MOD-MO50Sl/Wh) Тумба п/рак. подвесная: MODUO SLIM для MODUO SLIM 50, белая, Сорт1</v>
          </cell>
        </row>
        <row r="1903">
          <cell r="B1903">
            <v>64124</v>
          </cell>
          <cell r="D1903" t="str">
            <v>FZZW1010750137</v>
          </cell>
          <cell r="E1903" t="str">
            <v>ВЕ Мебель</v>
          </cell>
          <cell r="F1903" t="str">
            <v>CABINET FOR WASH-BASIN</v>
          </cell>
          <cell r="G1903" t="str">
            <v>Тумба под раковину подвесная MODUO 50 для MODUO SLIM 50 узкая белый</v>
          </cell>
        </row>
        <row r="1904">
          <cell r="B1904">
            <v>64124</v>
          </cell>
          <cell r="D1904" t="str">
            <v>FZZW1010750137</v>
          </cell>
          <cell r="E1904" t="str">
            <v>ВЕ Мебель</v>
          </cell>
          <cell r="F1904" t="str">
            <v>CABINET FOR WASH-BASIN</v>
          </cell>
          <cell r="G1904" t="str">
            <v>Тумба под раковину подвесная MODUO 50 для MODUO SLIM 50 узкая белый</v>
          </cell>
        </row>
        <row r="1905">
          <cell r="B1905" t="str">
            <v>SB-SZ-MOD-MO60Sl/Wh</v>
          </cell>
          <cell r="C1905" t="str">
            <v>62 390</v>
          </cell>
          <cell r="D1905" t="str">
            <v>FZZW1010768158</v>
          </cell>
          <cell r="E1905" t="str">
            <v>ВЕ Мебель</v>
          </cell>
          <cell r="F1905" t="str">
            <v>CABINET FOR WASH-BASIN</v>
          </cell>
          <cell r="G1905" t="str">
            <v>(SB-SZ-MOD-MO60Sl/Wh) Тумба п/рак. подвесная: MODUO SLIM для MODUO SLIM 60, белая, Сорт1</v>
          </cell>
        </row>
        <row r="1906">
          <cell r="B1906">
            <v>64125</v>
          </cell>
          <cell r="D1906" t="str">
            <v>FZZW1010760137</v>
          </cell>
          <cell r="E1906" t="str">
            <v>ВЕ Мебель</v>
          </cell>
          <cell r="F1906" t="str">
            <v>CABINET FOR WASH-BASIN</v>
          </cell>
          <cell r="G1906" t="str">
            <v>Тумба под раковину подвесная MODUO 60 для MODUO SLIM 60 узкая белый</v>
          </cell>
        </row>
        <row r="1907">
          <cell r="B1907">
            <v>64125</v>
          </cell>
          <cell r="D1907" t="str">
            <v>FZZW1010760137</v>
          </cell>
          <cell r="E1907" t="str">
            <v>ВЕ Мебель</v>
          </cell>
          <cell r="F1907" t="str">
            <v>CABINET FOR WASH-BASIN</v>
          </cell>
          <cell r="G1907" t="str">
            <v>Тумба под раковину подвесная MODUO 60 для MODUO SLIM 60 узкая белый</v>
          </cell>
        </row>
        <row r="1908">
          <cell r="B1908" t="str">
            <v>SB-SZ-MOD-MO80Sl/Wh</v>
          </cell>
          <cell r="C1908" t="str">
            <v>62 392</v>
          </cell>
          <cell r="D1908" t="str">
            <v>FZZW1010778158</v>
          </cell>
          <cell r="E1908" t="str">
            <v>ВЕ Мебель</v>
          </cell>
          <cell r="F1908" t="str">
            <v>CABINET FOR WASH-BASIN</v>
          </cell>
          <cell r="G1908" t="str">
            <v>(SB-SZ-MOD-MO80Sl/Wh) Тумба п/рак. подвесная: MODUO SLIM для MODUO SLIM 80, белая, Сорт1</v>
          </cell>
        </row>
        <row r="1909">
          <cell r="B1909">
            <v>64126</v>
          </cell>
          <cell r="D1909" t="str">
            <v>FZZW1010770137</v>
          </cell>
          <cell r="E1909" t="str">
            <v>ВЕ Мебель</v>
          </cell>
          <cell r="F1909" t="str">
            <v>CABINET FOR WASH-BASIN</v>
          </cell>
          <cell r="G1909" t="str">
            <v>Тумба под раковину подвесная MODUO 80 для MODUO SLIM 80 узкая белый</v>
          </cell>
        </row>
        <row r="1910">
          <cell r="B1910">
            <v>64126</v>
          </cell>
          <cell r="D1910" t="str">
            <v>FZZW1010770137</v>
          </cell>
          <cell r="E1910" t="str">
            <v>ВЕ Мебель</v>
          </cell>
          <cell r="F1910" t="str">
            <v>CABINET FOR WASH-BASIN</v>
          </cell>
          <cell r="G1910" t="str">
            <v>Тумба под раковину подвесная MODUO 80 для MODUO SLIM 80 узкая белый</v>
          </cell>
        </row>
        <row r="1911">
          <cell r="B1911" t="str">
            <v>SB-SZ-MOD60-BL/Wh</v>
          </cell>
          <cell r="C1911" t="str">
            <v>62 384</v>
          </cell>
          <cell r="D1911" t="str">
            <v>FZZW1010788158</v>
          </cell>
          <cell r="E1911" t="str">
            <v>ВЕ Мебель</v>
          </cell>
          <cell r="F1911" t="str">
            <v>CABINET FOR WASH-BASIN</v>
          </cell>
          <cell r="G1911" t="str">
            <v>(SB-SZ-MOD60-BL/Wh) Тумба п/рак. под столешницу подвесная: MODUO 60, белая, Сорт1</v>
          </cell>
        </row>
        <row r="1912">
          <cell r="B1912" t="str">
            <v>SB-SZ-MOD80-BL/Wh</v>
          </cell>
          <cell r="C1912" t="str">
            <v>62 385</v>
          </cell>
          <cell r="D1912" t="str">
            <v>FZZW1010798158</v>
          </cell>
          <cell r="E1912" t="str">
            <v>ВЕ Мебель</v>
          </cell>
          <cell r="F1912" t="str">
            <v>CABINET FOR WASH-BASIN</v>
          </cell>
          <cell r="G1912" t="str">
            <v>(SB-SZ-MOD80-BL/Wh) Тумба п/рак. под столешницу подвесная: MODUO 80, белая, Сорт1</v>
          </cell>
        </row>
        <row r="1913">
          <cell r="B1913" t="str">
            <v>SB-SL-MOD/Wh</v>
          </cell>
          <cell r="C1913" t="str">
            <v>62 494</v>
          </cell>
          <cell r="D1913" t="str">
            <v>FZZP1001766278</v>
          </cell>
          <cell r="E1913" t="str">
            <v>ВЕ Мебель</v>
          </cell>
          <cell r="F1913" t="str">
            <v>PILLAR</v>
          </cell>
          <cell r="G1913" t="str">
            <v>(SB-SL-MOD/Wh) Пенал: MODUO, универсальный, белый, Сорт1</v>
          </cell>
        </row>
        <row r="1914">
          <cell r="B1914" t="str">
            <v>SB-LS-MOD40/Wh</v>
          </cell>
          <cell r="C1914" t="str">
            <v>62 616</v>
          </cell>
          <cell r="D1914" t="str">
            <v>FZZM1001988060</v>
          </cell>
          <cell r="E1914" t="str">
            <v>ВЕ Мебель</v>
          </cell>
          <cell r="F1914" t="str">
            <v>MIRROR</v>
          </cell>
          <cell r="G1914" t="str">
            <v>(SB-LS-MOD40/Wh) Зеркало-шкафчик: MODUO 40, без подсветки, белый, Сорт1</v>
          </cell>
        </row>
        <row r="1915">
          <cell r="B1915" t="str">
            <v>SB-LS-MOD60/Wh</v>
          </cell>
          <cell r="C1915" t="str">
            <v>62 617</v>
          </cell>
          <cell r="D1915" t="str">
            <v>FZZM1001998060</v>
          </cell>
          <cell r="E1915" t="str">
            <v>ВЕ Мебель</v>
          </cell>
          <cell r="F1915" t="str">
            <v>MIRROR</v>
          </cell>
          <cell r="G1915" t="str">
            <v>(SB-LS-MOD60/Wh) Зеркало-шкафчик: MODUO 60, без подсветки, белый, Сорт1</v>
          </cell>
        </row>
        <row r="1916">
          <cell r="B1916" t="str">
            <v>SB-SW-MOD40/Wh</v>
          </cell>
          <cell r="C1916" t="str">
            <v>62 681</v>
          </cell>
          <cell r="D1916" t="str">
            <v>FZZW1010818158</v>
          </cell>
          <cell r="E1916" t="str">
            <v>ВЕ Мебель</v>
          </cell>
          <cell r="F1916" t="str">
            <v>WALL HUNG CABINET</v>
          </cell>
          <cell r="G1916" t="str">
            <v>(SB-SW-MOD40/Wh) Шкафчик настенный: MODUO 40, универсальный, белый, Сорт1</v>
          </cell>
        </row>
        <row r="1917">
          <cell r="B1917" t="str">
            <v>SB-SW-MOD60/Wh</v>
          </cell>
          <cell r="C1917" t="str">
            <v>62 682</v>
          </cell>
          <cell r="D1917" t="str">
            <v>FZZW1010828158</v>
          </cell>
          <cell r="E1917" t="str">
            <v>ВЕ Мебель</v>
          </cell>
          <cell r="F1917" t="str">
            <v>WALL HUNG CABINET</v>
          </cell>
          <cell r="G1917" t="str">
            <v>(SB-SW-MOD60/Wh) Шкафчик настенный: MODUO 60, универсальный, белый, Сорт1</v>
          </cell>
        </row>
        <row r="1918">
          <cell r="B1918" t="str">
            <v>SB-MD-MOD20-SZ</v>
          </cell>
          <cell r="C1918" t="str">
            <v>62 692</v>
          </cell>
          <cell r="D1918" t="str">
            <v>FZZO1001266283</v>
          </cell>
          <cell r="E1918" t="str">
            <v>ВЕ Мебель</v>
          </cell>
          <cell r="F1918" t="str">
            <v>OTHER FURNITURE</v>
          </cell>
          <cell r="G1918" t="str">
            <v>(SB-MD-MOD20-SZ) Модуль для тумбы: MODUO 20, дуб, Сорт1</v>
          </cell>
        </row>
        <row r="1919">
          <cell r="B1919" t="str">
            <v>SB-MD-MOD40-SZ</v>
          </cell>
          <cell r="C1919" t="str">
            <v>62 694</v>
          </cell>
          <cell r="D1919" t="str">
            <v>FZZO1001276283</v>
          </cell>
          <cell r="E1919" t="str">
            <v>ВЕ Мебель</v>
          </cell>
          <cell r="F1919" t="str">
            <v>OTHER FURNITURE</v>
          </cell>
          <cell r="G1919" t="str">
            <v>(SB-MD-MOD40-SZ) Модуль для тумбы: MODUO 40, дуб, Сорт1</v>
          </cell>
        </row>
        <row r="1920">
          <cell r="B1920" t="str">
            <v>SB-MD-MOD20-SW</v>
          </cell>
          <cell r="C1920" t="str">
            <v>62 703</v>
          </cell>
          <cell r="D1920" t="str">
            <v>FZZO1001286283</v>
          </cell>
          <cell r="E1920" t="str">
            <v>ВЕ Мебель</v>
          </cell>
          <cell r="F1920" t="str">
            <v>OTHER FURNITURE</v>
          </cell>
          <cell r="G1920" t="str">
            <v>(SB-MD-MOD20-SW) Модуль для шкафчика: MODUO 20, дуб, Сорт1</v>
          </cell>
        </row>
        <row r="1921">
          <cell r="B1921" t="str">
            <v>SB-BL-MOD60</v>
          </cell>
          <cell r="C1921" t="str">
            <v>62 700</v>
          </cell>
          <cell r="D1921" t="str">
            <v>FZZT1000368089</v>
          </cell>
          <cell r="E1921" t="str">
            <v>ВЕ Мебель</v>
          </cell>
          <cell r="F1921" t="str">
            <v>OTHER FURNITURE</v>
          </cell>
          <cell r="G1921" t="str">
            <v>(SB-BL-MOD60) Столешница для тумбы п/рак. подвесная: MODUO 60, дуб, Сорт1</v>
          </cell>
        </row>
        <row r="1922">
          <cell r="B1922" t="str">
            <v>SB-BL-MOD80</v>
          </cell>
          <cell r="C1922" t="str">
            <v>62 701</v>
          </cell>
          <cell r="D1922" t="str">
            <v>FZZT1000408089</v>
          </cell>
          <cell r="E1922" t="str">
            <v>ВЕ Мебель</v>
          </cell>
          <cell r="F1922" t="str">
            <v>OTHER FURNITURE</v>
          </cell>
          <cell r="G1922" t="str">
            <v>(SB-BL-MOD80) Столешница для тумбы п/рак. подвесная: MODUO 80, дуб, Сорт1</v>
          </cell>
        </row>
        <row r="1923">
          <cell r="B1923" t="str">
            <v>SB-BL-MOD100</v>
          </cell>
          <cell r="C1923" t="str">
            <v>62 697</v>
          </cell>
          <cell r="D1923" t="str">
            <v>FZZT1000378089</v>
          </cell>
          <cell r="E1923" t="str">
            <v>ВЕ Мебель</v>
          </cell>
          <cell r="F1923" t="str">
            <v>OTHER FURNITURE</v>
          </cell>
          <cell r="G1923" t="str">
            <v>(SB-BL-MOD100) Столешница для тумбы п/рак. подвесная: MODUO 100, дуб, Сорт1</v>
          </cell>
        </row>
        <row r="1924">
          <cell r="B1924" t="str">
            <v>SB-BL-MOD120</v>
          </cell>
          <cell r="C1924" t="str">
            <v>62 698</v>
          </cell>
          <cell r="D1924" t="str">
            <v>FZZT1000388089</v>
          </cell>
          <cell r="E1924" t="str">
            <v>ВЕ Мебель</v>
          </cell>
          <cell r="F1924" t="str">
            <v>OTHER FURNITURE</v>
          </cell>
          <cell r="G1924" t="str">
            <v>(SB-BL-MOD120) Столешница для тумбы п/рак. подвесная: MODUO 120, дуб, Сорт1</v>
          </cell>
        </row>
        <row r="1925">
          <cell r="B1925" t="str">
            <v>SB-BL-MOD140</v>
          </cell>
          <cell r="C1925" t="str">
            <v>62 699</v>
          </cell>
          <cell r="D1925" t="str">
            <v>FZZT1000398089</v>
          </cell>
          <cell r="E1925" t="str">
            <v>ВЕ Мебель</v>
          </cell>
          <cell r="F1925" t="str">
            <v>OTHER FURNITURE</v>
          </cell>
          <cell r="G1925" t="str">
            <v>(SB-BL-MOD140) Столешница для тумбы п/рак. подвесная: MODUO 140, дуб, Сорт1</v>
          </cell>
        </row>
        <row r="1926">
          <cell r="B1926">
            <v>64145</v>
          </cell>
          <cell r="D1926" t="str">
            <v>FZZM1002466277</v>
          </cell>
          <cell r="E1926" t="str">
            <v>ВЕ Мебель</v>
          </cell>
          <cell r="F1926" t="str">
            <v>MIRROR</v>
          </cell>
          <cell r="G1926" t="str">
            <v>Зеркало ECLIPSE smart 100x100 с подсветкой круглое</v>
          </cell>
        </row>
        <row r="1927">
          <cell r="B1927">
            <v>64194</v>
          </cell>
          <cell r="D1927" t="str">
            <v>FZZM1002460137</v>
          </cell>
          <cell r="E1927" t="str">
            <v>ВЕ Мебель</v>
          </cell>
          <cell r="F1927" t="str">
            <v>MIRROR</v>
          </cell>
          <cell r="G1927" t="str">
            <v>Зеркало ECLIPSE smart 100x100 с подсветкой круглое Ecom</v>
          </cell>
        </row>
        <row r="1928">
          <cell r="B1928">
            <v>64149</v>
          </cell>
          <cell r="D1928" t="str">
            <v>FZZM1002506277</v>
          </cell>
          <cell r="E1928" t="str">
            <v>ВЕ Мебель</v>
          </cell>
          <cell r="F1928" t="str">
            <v>MIRROR</v>
          </cell>
          <cell r="G1928" t="str">
            <v>Зеркало ECLIPSE smart 100x100 с подсветкой круглое в черной рамке</v>
          </cell>
        </row>
        <row r="1929">
          <cell r="B1929">
            <v>64198</v>
          </cell>
          <cell r="D1929" t="str">
            <v>FZZM1002460140</v>
          </cell>
          <cell r="E1929" t="str">
            <v>ВЕ Мебель</v>
          </cell>
          <cell r="F1929" t="str">
            <v>MIRROR</v>
          </cell>
          <cell r="G1929" t="str">
            <v>Зеркало ECLIPSE smart 100x100 с подсветкой круглое в черной рамке Ecom</v>
          </cell>
        </row>
        <row r="1930">
          <cell r="B1930">
            <v>64150</v>
          </cell>
          <cell r="D1930" t="str">
            <v>FZZM1002516277</v>
          </cell>
          <cell r="E1930" t="str">
            <v>ВЕ Мебель</v>
          </cell>
          <cell r="F1930" t="str">
            <v>MIRROR</v>
          </cell>
          <cell r="G1930" t="str">
            <v>Зеркало ECLIPSE smart 50x122 с подсветкой овальное</v>
          </cell>
        </row>
        <row r="1931">
          <cell r="B1931">
            <v>64199</v>
          </cell>
          <cell r="D1931" t="str">
            <v>FZZM1002510137</v>
          </cell>
          <cell r="E1931" t="str">
            <v>ВЕ Мебель</v>
          </cell>
          <cell r="F1931" t="str">
            <v>MIRROR</v>
          </cell>
          <cell r="G1931" t="str">
            <v>Зеркало ECLIPSE smart 50x122 с подсветкой овальное Ecom</v>
          </cell>
        </row>
        <row r="1932">
          <cell r="B1932">
            <v>64151</v>
          </cell>
          <cell r="D1932" t="str">
            <v>FZZM1002526277</v>
          </cell>
          <cell r="E1932" t="str">
            <v>ВЕ Мебель</v>
          </cell>
          <cell r="F1932" t="str">
            <v>MIRROR</v>
          </cell>
          <cell r="G1932" t="str">
            <v>Зеркало ECLIPSE smart 50x122 с подсветкой овальное в черной рамке</v>
          </cell>
        </row>
        <row r="1933">
          <cell r="B1933">
            <v>64200</v>
          </cell>
          <cell r="D1933" t="str">
            <v>FZZM1002520137</v>
          </cell>
          <cell r="E1933" t="str">
            <v>ВЕ Мебель</v>
          </cell>
          <cell r="F1933" t="str">
            <v>MIRROR</v>
          </cell>
          <cell r="G1933" t="str">
            <v>Зеркало ECLIPSE smart 50x122 с подсветкой овальное в черной рамке Ecom</v>
          </cell>
        </row>
        <row r="1934">
          <cell r="B1934">
            <v>64203</v>
          </cell>
          <cell r="D1934" t="str">
            <v>FZZM1002550137</v>
          </cell>
          <cell r="E1934" t="str">
            <v>ВЕ Мебель</v>
          </cell>
          <cell r="F1934" t="str">
            <v>MIRROR</v>
          </cell>
          <cell r="G1934" t="str">
            <v>Зеркало ECLIPSE smart 50x125 с подсветкой прямоугольное Ecom</v>
          </cell>
        </row>
        <row r="1935">
          <cell r="B1935">
            <v>64154</v>
          </cell>
          <cell r="D1935" t="str">
            <v>FZZM1002556277</v>
          </cell>
          <cell r="E1935" t="str">
            <v>ВЕ Мебель</v>
          </cell>
          <cell r="F1935" t="str">
            <v>MIRROR</v>
          </cell>
          <cell r="G1935" t="str">
            <v>Зеркало ECLIPSE smart 50х125 с подсветкой прямоугольное</v>
          </cell>
        </row>
        <row r="1936">
          <cell r="B1936">
            <v>64204</v>
          </cell>
          <cell r="D1936" t="str">
            <v>FZZM1002560137</v>
          </cell>
          <cell r="E1936" t="str">
            <v>ВЕ Мебель</v>
          </cell>
          <cell r="F1936" t="str">
            <v>MIRROR</v>
          </cell>
          <cell r="G1936" t="str">
            <v>Зеркало ECLIPSE smart 60x145 с подсветкой прямоугольное Ecom</v>
          </cell>
        </row>
        <row r="1937">
          <cell r="B1937">
            <v>64142</v>
          </cell>
          <cell r="D1937" t="str">
            <v>FZZM1002436277</v>
          </cell>
          <cell r="E1937" t="str">
            <v>ВЕ Мебель</v>
          </cell>
          <cell r="F1937" t="str">
            <v>MIRROR</v>
          </cell>
          <cell r="G1937" t="str">
            <v>Зеркало ECLIPSE smart 60x60 с подсветкой круглое</v>
          </cell>
        </row>
        <row r="1938">
          <cell r="B1938">
            <v>64191</v>
          </cell>
          <cell r="D1938" t="str">
            <v>FZZM1002576277</v>
          </cell>
          <cell r="E1938" t="str">
            <v>ВЕ Мебель</v>
          </cell>
          <cell r="F1938" t="str">
            <v>MIRROR</v>
          </cell>
          <cell r="G1938" t="str">
            <v>Зеркало ECLIPSE smart 60x60 с подсветкой круглое Ecom</v>
          </cell>
        </row>
        <row r="1939">
          <cell r="B1939">
            <v>64146</v>
          </cell>
          <cell r="D1939" t="str">
            <v>FZZM1002476277</v>
          </cell>
          <cell r="E1939" t="str">
            <v>ВЕ Мебель</v>
          </cell>
          <cell r="F1939" t="str">
            <v>MIRROR</v>
          </cell>
          <cell r="G1939" t="str">
            <v>Зеркало ECLIPSE smart 60x60 с подсветкой круглое в черной рамке</v>
          </cell>
        </row>
        <row r="1940">
          <cell r="B1940">
            <v>64195</v>
          </cell>
          <cell r="D1940" t="str">
            <v>FZZM1002430137</v>
          </cell>
          <cell r="E1940" t="str">
            <v>ВЕ Мебель</v>
          </cell>
          <cell r="F1940" t="str">
            <v>MIRROR</v>
          </cell>
          <cell r="G1940" t="str">
            <v>Зеркало ECLIPSE smart 60x60 с подсветкой круглое в черной рамке Ecom</v>
          </cell>
        </row>
        <row r="1941">
          <cell r="B1941">
            <v>64153</v>
          </cell>
          <cell r="D1941" t="str">
            <v>FZZM1002546277</v>
          </cell>
          <cell r="E1941" t="str">
            <v>ВЕ Мебель</v>
          </cell>
          <cell r="F1941" t="str">
            <v>MIRROR</v>
          </cell>
          <cell r="G1941" t="str">
            <v>Зеркало ECLIPSE smart 60x85 с подсветкой органик</v>
          </cell>
        </row>
        <row r="1942">
          <cell r="B1942">
            <v>64202</v>
          </cell>
          <cell r="D1942" t="str">
            <v>FZZM1002540137</v>
          </cell>
          <cell r="E1942" t="str">
            <v>ВЕ Мебель</v>
          </cell>
          <cell r="F1942" t="str">
            <v>MIRROR</v>
          </cell>
          <cell r="G1942" t="str">
            <v>Зеркало ECLIPSE smart 60x85 с подсветкой органик Ecom</v>
          </cell>
        </row>
        <row r="1943">
          <cell r="B1943">
            <v>64155</v>
          </cell>
          <cell r="D1943" t="str">
            <v>FZZM1002566277</v>
          </cell>
          <cell r="E1943" t="str">
            <v>ВЕ Мебель</v>
          </cell>
          <cell r="F1943" t="str">
            <v>MIRROR</v>
          </cell>
          <cell r="G1943" t="str">
            <v>Зеркало ECLIPSE smart 60х145 с подсветкой прямоугольное</v>
          </cell>
        </row>
        <row r="1944">
          <cell r="B1944">
            <v>64152</v>
          </cell>
          <cell r="D1944" t="str">
            <v>FZZM1002536277</v>
          </cell>
          <cell r="E1944" t="str">
            <v>ВЕ Мебель</v>
          </cell>
          <cell r="F1944" t="str">
            <v>MIRROR</v>
          </cell>
          <cell r="G1944" t="str">
            <v>Зеркало ECLIPSE smart 76x90 с подсветкой органик</v>
          </cell>
        </row>
        <row r="1945">
          <cell r="B1945">
            <v>64201</v>
          </cell>
          <cell r="D1945" t="str">
            <v>FZZM1002530137</v>
          </cell>
          <cell r="E1945" t="str">
            <v>ВЕ Мебель</v>
          </cell>
          <cell r="F1945" t="str">
            <v>MIRROR</v>
          </cell>
          <cell r="G1945" t="str">
            <v>Зеркало ECLIPSE smart 76x90 с подсветкой органик Ecom</v>
          </cell>
        </row>
        <row r="1946">
          <cell r="B1946">
            <v>64143</v>
          </cell>
          <cell r="D1946" t="str">
            <v>FZZM1002446277</v>
          </cell>
          <cell r="E1946" t="str">
            <v>ВЕ Мебель</v>
          </cell>
          <cell r="F1946" t="str">
            <v>MIRROR</v>
          </cell>
          <cell r="G1946" t="str">
            <v>Зеркало ECLIPSE smart 80x80 с подсветкой круглое</v>
          </cell>
        </row>
        <row r="1947">
          <cell r="B1947">
            <v>64192</v>
          </cell>
          <cell r="D1947" t="str">
            <v>FZZM1002440137</v>
          </cell>
          <cell r="E1947" t="str">
            <v>ВЕ Мебель</v>
          </cell>
          <cell r="F1947" t="str">
            <v>MIRROR</v>
          </cell>
          <cell r="G1947" t="str">
            <v>Зеркало ECLIPSE smart 80x80 с подсветкой круглое Ecom</v>
          </cell>
        </row>
        <row r="1948">
          <cell r="B1948">
            <v>64147</v>
          </cell>
          <cell r="D1948" t="str">
            <v>FZZM1002486277</v>
          </cell>
          <cell r="E1948" t="str">
            <v>ВЕ Мебель</v>
          </cell>
          <cell r="F1948" t="str">
            <v>MIRROR</v>
          </cell>
          <cell r="G1948" t="str">
            <v>Зеркало ECLIPSE smart 80x80 с подсветкой круглое в черной рамке</v>
          </cell>
        </row>
        <row r="1949">
          <cell r="B1949">
            <v>64196</v>
          </cell>
          <cell r="D1949" t="str">
            <v>FZZM1002440140</v>
          </cell>
          <cell r="E1949" t="str">
            <v>ВЕ Мебель</v>
          </cell>
          <cell r="F1949" t="str">
            <v>MIRROR</v>
          </cell>
          <cell r="G1949" t="str">
            <v>Зеркало ECLIPSE smart 80x80 с подсветкой круглое в черной рамке Ecom</v>
          </cell>
        </row>
        <row r="1950">
          <cell r="B1950">
            <v>64144</v>
          </cell>
          <cell r="D1950" t="str">
            <v>FZZM1002456277</v>
          </cell>
          <cell r="E1950" t="str">
            <v>ВЕ Мебель</v>
          </cell>
          <cell r="F1950" t="str">
            <v>MIRROR</v>
          </cell>
          <cell r="G1950" t="str">
            <v>Зеркало ECLIPSE smart 90x90 с подсветкой круглое</v>
          </cell>
        </row>
        <row r="1951">
          <cell r="B1951">
            <v>64193</v>
          </cell>
          <cell r="D1951" t="str">
            <v>FZZM1002450137</v>
          </cell>
          <cell r="E1951" t="str">
            <v>ВЕ Мебель</v>
          </cell>
          <cell r="F1951" t="str">
            <v>MIRROR</v>
          </cell>
          <cell r="G1951" t="str">
            <v>Зеркало ECLIPSE smart 90x90 с подсветкой круглое Ecom</v>
          </cell>
        </row>
        <row r="1952">
          <cell r="B1952">
            <v>64148</v>
          </cell>
          <cell r="D1952" t="str">
            <v>FZZM1002496277</v>
          </cell>
          <cell r="E1952" t="str">
            <v>ВЕ Мебель</v>
          </cell>
          <cell r="F1952" t="str">
            <v>MIRROR</v>
          </cell>
          <cell r="G1952" t="str">
            <v>Зеркало ECLIPSE smart 90x90 с подсветкой круглое в черной рамке</v>
          </cell>
        </row>
        <row r="1953">
          <cell r="B1953">
            <v>64197</v>
          </cell>
          <cell r="D1953" t="str">
            <v>FZZM1002450140</v>
          </cell>
          <cell r="E1953" t="str">
            <v>ВЕ Мебель</v>
          </cell>
          <cell r="F1953" t="str">
            <v>MIRROR</v>
          </cell>
          <cell r="G1953" t="str">
            <v>Зеркало ECLIPSE smart 90x90 с подсветкой круглое в черной рамке Ecom</v>
          </cell>
        </row>
        <row r="1954">
          <cell r="B1954">
            <v>64113</v>
          </cell>
          <cell r="D1954" t="str">
            <v>COAB1002370947</v>
          </cell>
          <cell r="E1954" t="str">
            <v>3D</v>
          </cell>
          <cell r="F1954" t="str">
            <v>CONCEALED CISTERN BUTTON</v>
          </cell>
          <cell r="G1954" t="str">
            <v>Кнопка BLICK для LINK PRO/VECTOR/LINK/HI-TEC пластик белый</v>
          </cell>
        </row>
        <row r="1955">
          <cell r="B1955">
            <v>64114</v>
          </cell>
          <cell r="D1955" t="str">
            <v>COAB1002410947</v>
          </cell>
          <cell r="E1955" t="str">
            <v>3D</v>
          </cell>
          <cell r="F1955" t="str">
            <v>CONCEALED CISTERN BUTTON</v>
          </cell>
          <cell r="G1955" t="str">
            <v>Кнопка BLICK для LINK PRO/VECTOR/LINK/HI-TEC пластик хром глянцевый</v>
          </cell>
        </row>
        <row r="1956">
          <cell r="B1956">
            <v>64078</v>
          </cell>
          <cell r="D1956" t="str">
            <v>COAB1002460947</v>
          </cell>
          <cell r="E1956" t="str">
            <v>3D</v>
          </cell>
          <cell r="F1956" t="str">
            <v>CONCEALED CISTERN BUTTON</v>
          </cell>
          <cell r="G1956" t="str">
            <v>Кнопка BLICK для LINK PRO/VECTOR/LINK/HI-TEC пластик хром матовый</v>
          </cell>
        </row>
        <row r="1957">
          <cell r="B1957">
            <v>64115</v>
          </cell>
          <cell r="D1957" t="str">
            <v>COAB1002420947</v>
          </cell>
          <cell r="E1957" t="str">
            <v>3D</v>
          </cell>
          <cell r="F1957" t="str">
            <v>CONCEALED CISTERN BUTTON</v>
          </cell>
          <cell r="G1957" t="str">
            <v>Кнопка BLICK для LINK PRO/VECTOR/LINK/HI-TEC пластик черный матовый</v>
          </cell>
        </row>
        <row r="1958">
          <cell r="B1958">
            <v>64109</v>
          </cell>
          <cell r="D1958" t="str">
            <v>COAB1002360947</v>
          </cell>
          <cell r="E1958" t="str">
            <v>3D</v>
          </cell>
          <cell r="F1958" t="str">
            <v>CONCEALED CISTERN BUTTON</v>
          </cell>
          <cell r="G1958" t="str">
            <v>Кнопка ESTETICA для LINK PRO/VECTOR/LINK/HI-TEC пластик белый</v>
          </cell>
        </row>
        <row r="1959">
          <cell r="B1959">
            <v>64110</v>
          </cell>
          <cell r="D1959" t="str">
            <v>COAB1002380947</v>
          </cell>
          <cell r="E1959" t="str">
            <v>3D</v>
          </cell>
          <cell r="F1959" t="str">
            <v>CONCEALED CISTERN BUTTON</v>
          </cell>
          <cell r="G1959" t="str">
            <v>Кнопка ESTETICA для LINK PRO/VECTOR/LINK/HI-TEC пластик хром глянцевый</v>
          </cell>
        </row>
        <row r="1960">
          <cell r="B1960">
            <v>64111</v>
          </cell>
          <cell r="D1960" t="str">
            <v>COAB1002390947</v>
          </cell>
          <cell r="E1960" t="str">
            <v>3D</v>
          </cell>
          <cell r="F1960" t="str">
            <v>CONCEALED CISTERN BUTTON</v>
          </cell>
          <cell r="G1960" t="str">
            <v>Кнопка ESTETICA для LINK PRO/VECTOR/LINK/HI-TEC пластик белый с рамкой хром</v>
          </cell>
        </row>
        <row r="1961">
          <cell r="B1961">
            <v>64112</v>
          </cell>
          <cell r="D1961" t="str">
            <v>COAB1002400947</v>
          </cell>
          <cell r="E1961" t="str">
            <v>3D</v>
          </cell>
          <cell r="F1961" t="str">
            <v>CONCEALED CISTERN BUTTON</v>
          </cell>
          <cell r="G1961" t="str">
            <v>Кнопка ESTETICA для LINK PRO/VECTOR/LINK/HI-TEC пластик черный матовый с рамкой хром</v>
          </cell>
        </row>
        <row r="1962">
          <cell r="B1962">
            <v>64077</v>
          </cell>
          <cell r="D1962" t="str">
            <v>COAB1002450947</v>
          </cell>
          <cell r="E1962" t="str">
            <v>3D</v>
          </cell>
          <cell r="F1962" t="str">
            <v>CONCEALED CISTERN BUTTON</v>
          </cell>
          <cell r="G1962" t="str">
            <v>Кнопка CORNER для LINK PRO/VECTOR/LINK/HI-TEC пластик белый</v>
          </cell>
        </row>
        <row r="1963">
          <cell r="B1963">
            <v>64107</v>
          </cell>
          <cell r="D1963" t="str">
            <v>COAB1002340947</v>
          </cell>
          <cell r="E1963" t="str">
            <v>3D</v>
          </cell>
          <cell r="F1963" t="str">
            <v>CONCEALED CISTERN BUTTON</v>
          </cell>
          <cell r="G1963" t="str">
            <v>Кнопка CORNER для LINK PRO/VECTOR/LINK/HI-TEC пластик хром матовый</v>
          </cell>
        </row>
        <row r="1964">
          <cell r="B1964">
            <v>64108</v>
          </cell>
          <cell r="D1964" t="str">
            <v>COAB1002350947</v>
          </cell>
          <cell r="E1964" t="str">
            <v>3D</v>
          </cell>
          <cell r="F1964" t="str">
            <v>CONCEALED CISTERN BUTTON</v>
          </cell>
          <cell r="G1964" t="str">
            <v>Кнопка CORNER для LINK PRO/VECTOR/LINK/HI-TEC пластик хром глянцевый</v>
          </cell>
        </row>
        <row r="1965">
          <cell r="B1965">
            <v>64116</v>
          </cell>
          <cell r="D1965" t="str">
            <v>COAB1002430947</v>
          </cell>
          <cell r="E1965" t="str">
            <v>3D</v>
          </cell>
          <cell r="F1965" t="str">
            <v>CONCEALED CISTERN BUTTON</v>
          </cell>
          <cell r="G1965" t="str">
            <v>Кнопка TWINS для LINK PRO/VECTOR/LINK/HI-TEC стекло белый</v>
          </cell>
        </row>
        <row r="1966">
          <cell r="B1966">
            <v>64117</v>
          </cell>
          <cell r="D1966" t="str">
            <v>COAB1002440947</v>
          </cell>
          <cell r="E1966" t="str">
            <v>3D</v>
          </cell>
          <cell r="F1966" t="str">
            <v>CONCEALED CISTERN BUTTON</v>
          </cell>
          <cell r="G1966" t="str">
            <v>Кнопка TWINS для LINK PRO/VECTOR/LINK/HI-TEC стекло черный</v>
          </cell>
        </row>
        <row r="1967">
          <cell r="B1967">
            <v>64156</v>
          </cell>
          <cell r="D1967" t="str">
            <v>COAR1010337022</v>
          </cell>
          <cell r="E1967" t="str">
            <v>3D</v>
          </cell>
          <cell r="F1967" t="str">
            <v>SPARE PARTS</v>
          </cell>
          <cell r="G1967" t="str">
            <v>Бачок пластиковый для инсталляции AQUA 40 укомплектованный</v>
          </cell>
        </row>
        <row r="1968">
          <cell r="B1968">
            <v>64157</v>
          </cell>
          <cell r="D1968" t="str">
            <v>COAR1010347022</v>
          </cell>
          <cell r="E1968" t="str">
            <v>3D</v>
          </cell>
          <cell r="F1968" t="str">
            <v>SPARE PARTS</v>
          </cell>
          <cell r="G1968" t="str">
            <v>Бачок пластиковый для инсталляции AQUA 50 укомплектованный</v>
          </cell>
        </row>
        <row r="1969">
          <cell r="B1969">
            <v>64175</v>
          </cell>
          <cell r="D1969" t="str">
            <v>COAR1010387022</v>
          </cell>
          <cell r="E1969" t="str">
            <v>3D</v>
          </cell>
          <cell r="F1969" t="str">
            <v>SPARE PARTS</v>
          </cell>
          <cell r="G1969" t="str">
            <v>Амортизаторы для сиденья и крышки DPL slim CREA SQUARE комплект</v>
          </cell>
        </row>
        <row r="1970">
          <cell r="B1970">
            <v>64176</v>
          </cell>
          <cell r="D1970" t="str">
            <v>COAR1010397022</v>
          </cell>
          <cell r="E1970" t="str">
            <v>3D</v>
          </cell>
          <cell r="F1970" t="str">
            <v>SPARE PARTS</v>
          </cell>
          <cell r="G1970" t="str">
            <v>Комплект креплений сиденья DPL slim CREA SQUARE</v>
          </cell>
        </row>
        <row r="1971">
          <cell r="B1971" t="str">
            <v>ZP-BOWL-FLO-STR</v>
          </cell>
          <cell r="D1971" t="str">
            <v>COAR1006991767</v>
          </cell>
          <cell r="E1971" t="str">
            <v>3D</v>
          </cell>
          <cell r="F1971" t="str">
            <v>SPARE PARTS</v>
          </cell>
          <cell r="G1971" t="str">
            <v>Комплект креплений унитаза к полу прямой</v>
          </cell>
        </row>
        <row r="1972">
          <cell r="B1972">
            <v>64160</v>
          </cell>
          <cell r="D1972" t="str">
            <v>COAR1010377022</v>
          </cell>
          <cell r="E1972" t="str">
            <v>3D</v>
          </cell>
          <cell r="F1972" t="str">
            <v>SPARE PARTS</v>
          </cell>
          <cell r="G1972" t="str">
            <v>Комплект кронштейнов напольных для рамы инсталляций AQUA</v>
          </cell>
        </row>
        <row r="1973">
          <cell r="B1973">
            <v>64164</v>
          </cell>
          <cell r="D1973" t="str">
            <v>COAR1010227022</v>
          </cell>
          <cell r="E1973" t="str">
            <v>3D</v>
          </cell>
          <cell r="F1973" t="str">
            <v>SPARE PARTS</v>
          </cell>
          <cell r="G1973" t="str">
            <v>Крышка для бачка керамическая CARINA</v>
          </cell>
        </row>
        <row r="1974">
          <cell r="B1974">
            <v>64165</v>
          </cell>
          <cell r="D1974" t="str">
            <v>COAR1010247022</v>
          </cell>
          <cell r="E1974" t="str">
            <v>3D</v>
          </cell>
          <cell r="F1974" t="str">
            <v>SPARE PARTS</v>
          </cell>
          <cell r="G1974" t="str">
            <v>Крышка для бачка керамическая CITY</v>
          </cell>
        </row>
        <row r="1975">
          <cell r="B1975">
            <v>64166</v>
          </cell>
          <cell r="D1975" t="str">
            <v>COAR1010257022</v>
          </cell>
          <cell r="E1975" t="str">
            <v>3D</v>
          </cell>
          <cell r="F1975" t="str">
            <v>SPARE PARTS</v>
          </cell>
          <cell r="G1975" t="str">
            <v>Крышка для бачка керамическая COLOUR/FUSION</v>
          </cell>
        </row>
        <row r="1976">
          <cell r="B1976">
            <v>64168</v>
          </cell>
          <cell r="D1976" t="str">
            <v>COAR1010277022</v>
          </cell>
          <cell r="E1976" t="str">
            <v>3D</v>
          </cell>
          <cell r="F1976" t="str">
            <v>SPARE PARTS</v>
          </cell>
          <cell r="G1976" t="str">
            <v>Крышка для бачка керамическая GRANTA</v>
          </cell>
        </row>
        <row r="1977">
          <cell r="B1977">
            <v>64169</v>
          </cell>
          <cell r="D1977" t="str">
            <v>COAR1010287022</v>
          </cell>
          <cell r="E1977" t="str">
            <v>3D</v>
          </cell>
          <cell r="F1977" t="str">
            <v>SPARE PARTS</v>
          </cell>
          <cell r="G1977" t="str">
            <v>Крышка для бачка керамическая JUST</v>
          </cell>
        </row>
        <row r="1978">
          <cell r="B1978">
            <v>64170</v>
          </cell>
          <cell r="D1978" t="str">
            <v>COAR1010297022</v>
          </cell>
          <cell r="E1978" t="str">
            <v>3D</v>
          </cell>
          <cell r="F1978" t="str">
            <v>SPARE PARTS</v>
          </cell>
          <cell r="G1978" t="str">
            <v>Крышка для бачка керамическая KRISTAL</v>
          </cell>
        </row>
        <row r="1979">
          <cell r="B1979">
            <v>64171</v>
          </cell>
          <cell r="D1979" t="str">
            <v>COAR1010307022</v>
          </cell>
          <cell r="E1979" t="str">
            <v>3D</v>
          </cell>
          <cell r="F1979" t="str">
            <v>SPARE PARTS</v>
          </cell>
          <cell r="G1979" t="str">
            <v>Крышка для бачка керамическая COLOUR NEW</v>
          </cell>
        </row>
        <row r="1980">
          <cell r="B1980" t="str">
            <v>S-ZP-zb-BERTA</v>
          </cell>
          <cell r="D1980" t="str">
            <v>COAR1003546091</v>
          </cell>
          <cell r="E1980" t="str">
            <v>3D</v>
          </cell>
          <cell r="F1980" t="str">
            <v>SPARE PARTS</v>
          </cell>
          <cell r="G1980" t="str">
            <v>Запчасть BERTA BEST крышка для бачка белый</v>
          </cell>
        </row>
        <row r="1981">
          <cell r="B1981">
            <v>64172</v>
          </cell>
          <cell r="D1981" t="str">
            <v>COAR1010317022</v>
          </cell>
          <cell r="E1981" t="str">
            <v>3D</v>
          </cell>
          <cell r="F1981" t="str">
            <v>SPARE PARTS</v>
          </cell>
          <cell r="G1981" t="str">
            <v>Крышка для бачка керамическая MITO GREY</v>
          </cell>
        </row>
        <row r="1982">
          <cell r="B1982" t="str">
            <v>S-ZP-zb-IRMA</v>
          </cell>
          <cell r="D1982" t="str">
            <v>COAR1003526091</v>
          </cell>
          <cell r="E1982" t="str">
            <v>3D</v>
          </cell>
          <cell r="F1982" t="str">
            <v>SPARE PARTS</v>
          </cell>
          <cell r="G1982" t="str">
            <v>Запчасть IRMA HIT LAIMA крышка для бачка белый</v>
          </cell>
        </row>
        <row r="1983">
          <cell r="B1983" t="str">
            <v>S-ZP-zb-KORAL</v>
          </cell>
          <cell r="D1983" t="str">
            <v>COAS1002606090</v>
          </cell>
          <cell r="E1983" t="str">
            <v>3D</v>
          </cell>
          <cell r="F1983" t="str">
            <v>SPARE PARTS</v>
          </cell>
          <cell r="G1983" t="str">
            <v>Запчасть KORAL крышка для бачка белый</v>
          </cell>
        </row>
        <row r="1984">
          <cell r="B1984">
            <v>64173</v>
          </cell>
          <cell r="D1984" t="str">
            <v>COAR1010327022</v>
          </cell>
          <cell r="E1984" t="str">
            <v>3D</v>
          </cell>
          <cell r="F1984" t="str">
            <v>SPARE PARTS</v>
          </cell>
          <cell r="G1984" t="str">
            <v>Крышка для бачка керамическая NATURE</v>
          </cell>
        </row>
        <row r="1985">
          <cell r="B1985" t="str">
            <v>S-ZP-zb-TRENTO</v>
          </cell>
          <cell r="D1985" t="str">
            <v>COAR1004191767</v>
          </cell>
          <cell r="E1985" t="str">
            <v>3D</v>
          </cell>
          <cell r="F1985" t="str">
            <v>SPARE PARTS</v>
          </cell>
          <cell r="G1985" t="str">
            <v>Запчасть TRENTO крышка для бачка белый</v>
          </cell>
        </row>
        <row r="1986">
          <cell r="B1986">
            <v>64167</v>
          </cell>
          <cell r="D1986" t="str">
            <v>COAR1010267022</v>
          </cell>
          <cell r="E1986" t="str">
            <v>3D</v>
          </cell>
          <cell r="F1986" t="str">
            <v>SPARE PARTS</v>
          </cell>
          <cell r="G1986" t="str">
            <v>Крышка для бачка керамическая PARVA</v>
          </cell>
        </row>
        <row r="1987">
          <cell r="B1987" t="str">
            <v>S-IN-LEON- С3515</v>
          </cell>
          <cell r="D1987" t="str">
            <v>COAR1004906092</v>
          </cell>
          <cell r="E1987" t="str">
            <v>3D</v>
          </cell>
          <cell r="F1987" t="str">
            <v>SPARE PARTS</v>
          </cell>
          <cell r="G1987" t="str">
            <v>Механизм кнопки смыва</v>
          </cell>
        </row>
        <row r="1988">
          <cell r="B1988">
            <v>64174</v>
          </cell>
          <cell r="D1988" t="str">
            <v>COAR1010237022</v>
          </cell>
          <cell r="E1988" t="str">
            <v>3D</v>
          </cell>
          <cell r="F1988" t="str">
            <v>SPARE PARTS</v>
          </cell>
          <cell r="G1988" t="str">
            <v>Микролифт сиденья DPL slim CREA SQUARE</v>
          </cell>
        </row>
        <row r="1989">
          <cell r="B1989">
            <v>64158</v>
          </cell>
          <cell r="D1989" t="str">
            <v>COAR1010357022</v>
          </cell>
          <cell r="E1989" t="str">
            <v>3D</v>
          </cell>
          <cell r="F1989" t="str">
            <v>SPARE PARTS</v>
          </cell>
          <cell r="G1989" t="str">
            <v>Рама металлическая AQUA 40 с монтажным комплектом</v>
          </cell>
        </row>
        <row r="1990">
          <cell r="B1990">
            <v>64159</v>
          </cell>
          <cell r="D1990" t="str">
            <v>COAR1010367022</v>
          </cell>
          <cell r="E1990" t="str">
            <v>3D</v>
          </cell>
          <cell r="F1990" t="str">
            <v>SPARE PARTS</v>
          </cell>
          <cell r="G1990" t="str">
            <v>Рама металлическая AQUA 50 с монтажным комплектом</v>
          </cell>
        </row>
        <row r="1991">
          <cell r="B1991">
            <v>63846</v>
          </cell>
          <cell r="D1991" t="str">
            <v>CSSD1004360961</v>
          </cell>
          <cell r="E1991" t="str">
            <v>3D</v>
          </cell>
          <cell r="F1991" t="str">
            <v>TOILET SEAT</v>
          </cell>
          <cell r="G1991" t="str">
            <v>Сиденье для унитаза CREA SQUARE DPL EO slim</v>
          </cell>
        </row>
        <row r="1992">
          <cell r="B1992" t="str">
            <v>S-DS-SN-DAN-S-DL-t</v>
          </cell>
          <cell r="D1992" t="str">
            <v>CSSD1004103296</v>
          </cell>
          <cell r="E1992" t="str">
            <v>3D</v>
          </cell>
          <cell r="F1992" t="str">
            <v>TOILET SEAT</v>
          </cell>
          <cell r="G1992" t="str">
            <v>Сиденье для унитаза DANA DPL EO slim</v>
          </cell>
        </row>
        <row r="1993">
          <cell r="B1993">
            <v>63427</v>
          </cell>
          <cell r="D1993" t="str">
            <v>CSSD1004280961</v>
          </cell>
          <cell r="E1993" t="str">
            <v>3D</v>
          </cell>
          <cell r="F1993" t="str">
            <v>TOILET SEAT</v>
          </cell>
          <cell r="G1993" t="str">
            <v>Сиденье для унитаза DELFI TPL</v>
          </cell>
        </row>
        <row r="1994">
          <cell r="B1994" t="str">
            <v>S-DS-SN-LIB-S-DL-t</v>
          </cell>
          <cell r="D1994" t="str">
            <v>CSSD1004093296</v>
          </cell>
          <cell r="E1994" t="str">
            <v>3D</v>
          </cell>
          <cell r="F1994" t="str">
            <v>TOILET SEAT</v>
          </cell>
          <cell r="G1994" t="str">
            <v>Сиденье для унитаза LIBERTY DPL EO slim</v>
          </cell>
        </row>
        <row r="1995">
          <cell r="B1995" t="str">
            <v>ZP-IP-INS-1</v>
          </cell>
          <cell r="D1995" t="str">
            <v>COAR1004896092</v>
          </cell>
          <cell r="E1995" t="str">
            <v>3D</v>
          </cell>
          <cell r="F1995" t="str">
            <v>SPARE PARTS</v>
          </cell>
          <cell r="G1995" t="str">
            <v>Рамка панели управления тип 1 для инсталляции SLIM&amp;SILENT</v>
          </cell>
        </row>
        <row r="1996">
          <cell r="B1996" t="str">
            <v>ZP-WG-PRZ-103-1</v>
          </cell>
          <cell r="D1996" t="str">
            <v>CCRZ1000010936</v>
          </cell>
          <cell r="E1996" t="str">
            <v>3D</v>
          </cell>
          <cell r="F1996" t="str">
            <v>SPARE PARTS</v>
          </cell>
          <cell r="G1996" t="str">
            <v>Перегородка для писсуаров</v>
          </cell>
        </row>
        <row r="1997">
          <cell r="B1997">
            <v>64163</v>
          </cell>
          <cell r="D1997" t="str">
            <v>AARZ1004837351</v>
          </cell>
          <cell r="E1997" t="str">
            <v>3D</v>
          </cell>
          <cell r="F1997" t="str">
            <v>SPARE PARTS</v>
          </cell>
          <cell r="G1997" t="str">
            <v>Кнопка для арматуры двухуровневой для компакта SIAMP</v>
          </cell>
        </row>
        <row r="1998">
          <cell r="B1998">
            <v>64161</v>
          </cell>
          <cell r="D1998" t="str">
            <v>AARZ1004817351</v>
          </cell>
          <cell r="E1998" t="str">
            <v>3D</v>
          </cell>
          <cell r="F1998" t="str">
            <v>SPARE PARTS</v>
          </cell>
          <cell r="G1998" t="str">
            <v>Кнопка для арматуры двухуровневой для компакта INKOER</v>
          </cell>
        </row>
        <row r="1999">
          <cell r="B1999">
            <v>64162</v>
          </cell>
          <cell r="D1999" t="str">
            <v>AARZ1004827351</v>
          </cell>
          <cell r="E1999" t="str">
            <v>3D</v>
          </cell>
          <cell r="F1999" t="str">
            <v>SPARE PARTS</v>
          </cell>
          <cell r="G1999" t="str">
            <v>Кнопка для арматуры одноуровневой для компакта INKOER</v>
          </cell>
        </row>
        <row r="2000">
          <cell r="B2000">
            <v>64213</v>
          </cell>
          <cell r="D2000" t="str">
            <v>3D100002</v>
          </cell>
          <cell r="E2000" t="str">
            <v>3D</v>
          </cell>
          <cell r="F2000" t="str">
            <v>SPARE PARTS</v>
          </cell>
          <cell r="G2000" t="str">
            <v>Крышка для бачка керамическая PARVA NEW</v>
          </cell>
        </row>
        <row r="2001">
          <cell r="B2001">
            <v>64183</v>
          </cell>
          <cell r="D2001" t="str">
            <v>SZWZ1007876282</v>
          </cell>
          <cell r="E2001" t="str">
            <v>3D</v>
          </cell>
          <cell r="F2001" t="str">
            <v>WC FRAME</v>
          </cell>
          <cell r="G2001" t="str">
            <v>Инсталляция VECTOR 40 для унитаза механическая кнопка CORNER пластик хром глянцевый</v>
          </cell>
        </row>
        <row r="2002">
          <cell r="B2002">
            <v>64184</v>
          </cell>
          <cell r="D2002" t="str">
            <v>SZWZ1007886282</v>
          </cell>
          <cell r="E2002" t="str">
            <v>3D</v>
          </cell>
          <cell r="F2002" t="str">
            <v>WC FRAME</v>
          </cell>
          <cell r="G2002" t="str">
            <v>Инсталляция VECTOR 40 для унитаза механическая кнопка BLICK пластик белый</v>
          </cell>
        </row>
        <row r="2003">
          <cell r="B2003">
            <v>64119</v>
          </cell>
          <cell r="D2003" t="str">
            <v>SZWZ1007766282</v>
          </cell>
          <cell r="E2003" t="str">
            <v>3D</v>
          </cell>
          <cell r="F2003" t="str">
            <v>SET</v>
          </cell>
          <cell r="G2003" t="str">
            <v>Комплект CARINA XL CO DPL EO slim инсталляция VECTOR кнопка CORNER пластик белый</v>
          </cell>
        </row>
        <row r="2004">
          <cell r="B2004">
            <v>64120</v>
          </cell>
          <cell r="D2004" t="str">
            <v>SZWZ1007776282</v>
          </cell>
          <cell r="E2004" t="str">
            <v>3D</v>
          </cell>
          <cell r="F2004" t="str">
            <v>SET</v>
          </cell>
          <cell r="G2004" t="str">
            <v>Комплект CARINA XL CO DPL EO slim инсталляция VECTOR кнопка BLICK пластик черный матовый</v>
          </cell>
        </row>
        <row r="2005">
          <cell r="B2005">
            <v>64121</v>
          </cell>
          <cell r="D2005" t="str">
            <v>SZWZ1007786282</v>
          </cell>
          <cell r="E2005" t="str">
            <v>3D</v>
          </cell>
          <cell r="F2005" t="str">
            <v>SET</v>
          </cell>
          <cell r="G2005" t="str">
            <v>Комплект CITY CO DPL EO slim инсталляция LINK PRO кнопка ESTETICA пластик хром глянцевый</v>
          </cell>
        </row>
        <row r="2006">
          <cell r="B2006">
            <v>64229</v>
          </cell>
          <cell r="D2006" t="str">
            <v>3D100052</v>
          </cell>
          <cell r="E2006" t="str">
            <v>3D</v>
          </cell>
          <cell r="F2006" t="str">
            <v>SET</v>
          </cell>
          <cell r="G2006" t="str">
            <v>Комплект PARVA CO DPL EO инсталляция BLACK кнопка LEON пластик хром глянцевый</v>
          </cell>
        </row>
        <row r="2007">
          <cell r="B2007">
            <v>64230</v>
          </cell>
          <cell r="D2007" t="str">
            <v>3D100053</v>
          </cell>
          <cell r="E2007" t="str">
            <v>3D</v>
          </cell>
          <cell r="F2007" t="str">
            <v>SET</v>
          </cell>
          <cell r="G2007" t="str">
            <v>Комплект NATURE CO DPL EO инсталляция BLACK кнопка LEON пластик хром глянцевый</v>
          </cell>
        </row>
        <row r="2008">
          <cell r="B2008">
            <v>64208</v>
          </cell>
          <cell r="D2008" t="str">
            <v>CCTZ1009558096</v>
          </cell>
          <cell r="E2008" t="str">
            <v>3D</v>
          </cell>
          <cell r="F2008" t="str">
            <v>CISTERN</v>
          </cell>
          <cell r="G2008" t="str">
            <v>Бачок керамический бидуар COLOUR 011 без арматуры</v>
          </cell>
        </row>
        <row r="2009">
          <cell r="B2009">
            <v>64212</v>
          </cell>
          <cell r="D2009" t="str">
            <v>BE100001</v>
          </cell>
          <cell r="F2009" t="str">
            <v>ACRILIC ACCESSORIES</v>
          </cell>
          <cell r="G2009" t="str">
            <v>Ножки для ванн тип 01</v>
          </cell>
        </row>
        <row r="2010">
          <cell r="B2010">
            <v>64212</v>
          </cell>
          <cell r="D2010" t="str">
            <v>BE100001</v>
          </cell>
          <cell r="F2010" t="str">
            <v>ACRILIC ACCESSORIES</v>
          </cell>
          <cell r="G2010" t="str">
            <v>Ножки для ванн тип 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РЦ"/>
      <sheetName val="РОЦ"/>
      <sheetName val="Регионы"/>
    </sheetNames>
    <sheetDataSet>
      <sheetData sheetId="0">
        <row r="7">
          <cell r="M7" t="str">
            <v>КЛЮЧ. АССОРТИ-МЕНТ</v>
          </cell>
          <cell r="N7" t="str">
            <v>РЕКОМЕНДОВАННАЯ РОЗНИЧНАЯ ЦЕНА</v>
          </cell>
        </row>
        <row r="8">
          <cell r="J8" t="str">
            <v>АРТИКУЛ</v>
          </cell>
          <cell r="K8" t="str">
            <v>НАИМЕНОВАНИЕ НОВОЕ</v>
          </cell>
          <cell r="L8" t="str">
            <v>ЕД.  ИЗМ</v>
          </cell>
          <cell r="N8" t="str">
            <v>ЗОНА 1</v>
          </cell>
          <cell r="P8" t="str">
            <v>ЗОНА 2</v>
          </cell>
          <cell r="R8" t="str">
            <v>ЗОНА 3</v>
          </cell>
        </row>
        <row r="9">
          <cell r="N9" t="str">
            <v>без НДС</v>
          </cell>
          <cell r="O9" t="str">
            <v>с НДС</v>
          </cell>
          <cell r="P9" t="str">
            <v>без НДС</v>
          </cell>
          <cell r="Q9" t="str">
            <v>с НДС</v>
          </cell>
          <cell r="R9" t="str">
            <v>без НДС</v>
          </cell>
          <cell r="S9" t="str">
            <v>с НДС</v>
          </cell>
        </row>
        <row r="10">
          <cell r="L10" t="str">
            <v>Ед.изм</v>
          </cell>
        </row>
        <row r="13">
          <cell r="J13" t="str">
            <v>P-BU-ACN-CIR/Cg</v>
          </cell>
          <cell r="K13" t="str">
            <v>Кнопка ACCENTO CIRCLE для AQUA 50 пневматическая пластик хром глянцевый</v>
          </cell>
          <cell r="L13" t="str">
            <v>шт</v>
          </cell>
          <cell r="N13">
            <v>4491.666666666667</v>
          </cell>
          <cell r="O13">
            <v>5390</v>
          </cell>
          <cell r="P13">
            <v>4825</v>
          </cell>
          <cell r="Q13">
            <v>5790</v>
          </cell>
          <cell r="R13">
            <v>5041.666666666667</v>
          </cell>
          <cell r="S13">
            <v>6050</v>
          </cell>
        </row>
        <row r="14">
          <cell r="J14">
            <v>63839</v>
          </cell>
          <cell r="K14" t="str">
            <v>Кнопка ACCENTO CIRCLE для AQUA 50 пневматическая пластик черный матовый</v>
          </cell>
          <cell r="L14" t="str">
            <v>шт</v>
          </cell>
          <cell r="N14">
            <v>6241.666666666667</v>
          </cell>
          <cell r="O14">
            <v>7490</v>
          </cell>
          <cell r="P14">
            <v>6708.3333333333339</v>
          </cell>
          <cell r="Q14">
            <v>8050</v>
          </cell>
          <cell r="R14">
            <v>6991.666666666667</v>
          </cell>
          <cell r="S14">
            <v>8390</v>
          </cell>
        </row>
        <row r="15">
          <cell r="J15" t="str">
            <v>P-BU-ACN-CIR-PN/Bl/Gl</v>
          </cell>
          <cell r="K15" t="str">
            <v>Кнопка ACCENTO CIRCLE для AQUA 50 пневматическая стекло черный</v>
          </cell>
          <cell r="L15" t="str">
            <v>шт</v>
          </cell>
          <cell r="N15">
            <v>9991.6666666666679</v>
          </cell>
          <cell r="O15">
            <v>11990</v>
          </cell>
          <cell r="P15">
            <v>10708.333333333334</v>
          </cell>
          <cell r="Q15">
            <v>12850</v>
          </cell>
          <cell r="R15">
            <v>11208.333333333334</v>
          </cell>
          <cell r="S15">
            <v>13450</v>
          </cell>
        </row>
        <row r="16">
          <cell r="J16" t="str">
            <v>P-BU-ACN-CIR-PN/Wh/Gl</v>
          </cell>
          <cell r="K16" t="str">
            <v>Кнопка ACCENTO CIRCLE для AQUA 50 пневматическая стекло белый</v>
          </cell>
          <cell r="L16" t="str">
            <v>шт</v>
          </cell>
          <cell r="N16">
            <v>9991.6666666666679</v>
          </cell>
          <cell r="O16">
            <v>11990</v>
          </cell>
          <cell r="P16">
            <v>10708.333333333334</v>
          </cell>
          <cell r="Q16">
            <v>12850</v>
          </cell>
          <cell r="R16">
            <v>11208.333333333334</v>
          </cell>
          <cell r="S16">
            <v>13450</v>
          </cell>
        </row>
        <row r="17">
          <cell r="J17">
            <v>63531</v>
          </cell>
          <cell r="K17" t="str">
            <v>Кнопка ACCENTO SQUARE для AQUA 50 пневматическая пластик хром глянцевый</v>
          </cell>
          <cell r="L17" t="str">
            <v>шт</v>
          </cell>
          <cell r="N17">
            <v>4241.666666666667</v>
          </cell>
          <cell r="O17">
            <v>5090</v>
          </cell>
          <cell r="P17">
            <v>4541.666666666667</v>
          </cell>
          <cell r="Q17">
            <v>5450</v>
          </cell>
          <cell r="R17">
            <v>4750</v>
          </cell>
          <cell r="S17">
            <v>5700</v>
          </cell>
        </row>
        <row r="18">
          <cell r="J18">
            <v>63838</v>
          </cell>
          <cell r="K18" t="str">
            <v>Кнопка ACCENTO SQUARE для AQUA 50 пневматическая пластик черный матовый</v>
          </cell>
          <cell r="L18" t="str">
            <v>шт</v>
          </cell>
          <cell r="N18">
            <v>6241.666666666667</v>
          </cell>
          <cell r="O18">
            <v>7490</v>
          </cell>
          <cell r="P18">
            <v>6708.3333333333339</v>
          </cell>
          <cell r="Q18">
            <v>8050</v>
          </cell>
          <cell r="R18">
            <v>6991.666666666667</v>
          </cell>
          <cell r="S18">
            <v>8390</v>
          </cell>
        </row>
        <row r="19">
          <cell r="J19">
            <v>63529</v>
          </cell>
          <cell r="K19" t="str">
            <v>Кнопка ACCENTO SQUARE для AQUA 50 пневматическая стекло черный</v>
          </cell>
          <cell r="L19" t="str">
            <v>шт</v>
          </cell>
          <cell r="N19">
            <v>9741.6666666666679</v>
          </cell>
          <cell r="O19">
            <v>11690</v>
          </cell>
          <cell r="P19">
            <v>10458.333333333334</v>
          </cell>
          <cell r="Q19">
            <v>12550</v>
          </cell>
          <cell r="R19">
            <v>10908.333333333334</v>
          </cell>
          <cell r="S19">
            <v>13090</v>
          </cell>
        </row>
        <row r="20">
          <cell r="J20">
            <v>63530</v>
          </cell>
          <cell r="K20" t="str">
            <v>Кнопка ACCENTO SQUARE для AQUA 50 пневматическая стекло белый</v>
          </cell>
          <cell r="L20" t="str">
            <v>шт</v>
          </cell>
          <cell r="N20">
            <v>9741.6666666666679</v>
          </cell>
          <cell r="O20">
            <v>11690</v>
          </cell>
          <cell r="P20">
            <v>10458.333333333334</v>
          </cell>
          <cell r="Q20">
            <v>12550</v>
          </cell>
          <cell r="R20">
            <v>10908.333333333334</v>
          </cell>
          <cell r="S20">
            <v>13090</v>
          </cell>
        </row>
        <row r="21">
          <cell r="J21">
            <v>63476</v>
          </cell>
          <cell r="K21" t="str">
            <v>Инсталляция AQUA PRIME P 50Z для унитаза пневматическая оцинкованная</v>
          </cell>
          <cell r="L21" t="str">
            <v>шт</v>
          </cell>
          <cell r="N21">
            <v>15991.666666666668</v>
          </cell>
          <cell r="O21">
            <v>19190</v>
          </cell>
          <cell r="P21">
            <v>17125</v>
          </cell>
          <cell r="Q21">
            <v>20550</v>
          </cell>
          <cell r="R21">
            <v>17908.333333333336</v>
          </cell>
          <cell r="S21">
            <v>21490</v>
          </cell>
        </row>
        <row r="22">
          <cell r="J22">
            <v>63478</v>
          </cell>
          <cell r="K22" t="str">
            <v>Крепеж настенный для инсталляции AQUA, тип: Quick-Fix</v>
          </cell>
          <cell r="L22" t="str">
            <v>шт</v>
          </cell>
          <cell r="N22">
            <v>2325</v>
          </cell>
          <cell r="O22">
            <v>2790</v>
          </cell>
          <cell r="P22">
            <v>2491.666666666667</v>
          </cell>
          <cell r="Q22">
            <v>2990</v>
          </cell>
          <cell r="R22">
            <v>2625</v>
          </cell>
          <cell r="S22">
            <v>3150</v>
          </cell>
        </row>
        <row r="23">
          <cell r="M23" t="str">
            <v xml:space="preserve"> </v>
          </cell>
        </row>
        <row r="24">
          <cell r="M24" t="str">
            <v xml:space="preserve"> </v>
          </cell>
        </row>
        <row r="25">
          <cell r="J25">
            <v>64231</v>
          </cell>
          <cell r="K25" t="str">
            <v>Комплект PARVA CO DPL EO slim инсталляция BLACK кнопка LEON пластик хром глянцевый</v>
          </cell>
          <cell r="L25" t="str">
            <v>шт</v>
          </cell>
          <cell r="N25">
            <v>17491.666666666668</v>
          </cell>
          <cell r="O25">
            <v>20990</v>
          </cell>
          <cell r="P25">
            <v>18741.666666666668</v>
          </cell>
          <cell r="Q25">
            <v>22490</v>
          </cell>
          <cell r="R25">
            <v>19625</v>
          </cell>
          <cell r="S25">
            <v>23550</v>
          </cell>
        </row>
        <row r="26">
          <cell r="J26">
            <v>64229</v>
          </cell>
          <cell r="K26" t="str">
            <v>Комплект PARVA CO DPL EO инсталляция BLACK кнопка LEON пластик хром глянцевый</v>
          </cell>
          <cell r="L26" t="str">
            <v>шт</v>
          </cell>
          <cell r="N26">
            <v>16658.333333333336</v>
          </cell>
          <cell r="O26">
            <v>19990</v>
          </cell>
          <cell r="P26">
            <v>17825</v>
          </cell>
          <cell r="Q26">
            <v>21390</v>
          </cell>
          <cell r="R26">
            <v>18658.333333333336</v>
          </cell>
          <cell r="S26">
            <v>22390</v>
          </cell>
        </row>
        <row r="27">
          <cell r="J27">
            <v>64232</v>
          </cell>
          <cell r="K27" t="str">
            <v>Комплект NATURE CO DPL EO slim инсталляция BLACK кнопка LEON пластик хром глянцевый</v>
          </cell>
          <cell r="L27" t="str">
            <v>шт</v>
          </cell>
          <cell r="N27">
            <v>19158.333333333336</v>
          </cell>
          <cell r="O27">
            <v>22990</v>
          </cell>
          <cell r="P27">
            <v>20491.666666666668</v>
          </cell>
          <cell r="Q27">
            <v>24590</v>
          </cell>
          <cell r="R27">
            <v>21458.333333333336</v>
          </cell>
          <cell r="S27">
            <v>25750</v>
          </cell>
        </row>
        <row r="28">
          <cell r="J28">
            <v>64230</v>
          </cell>
          <cell r="K28" t="str">
            <v>Комплект NATURE CO DPL EO инсталляция BLACK кнопка LEON пластик хром глянцевый</v>
          </cell>
          <cell r="L28" t="str">
            <v>шт</v>
          </cell>
          <cell r="N28">
            <v>18741.666666666668</v>
          </cell>
          <cell r="O28">
            <v>22490</v>
          </cell>
          <cell r="P28">
            <v>20075</v>
          </cell>
          <cell r="Q28">
            <v>24090</v>
          </cell>
          <cell r="R28">
            <v>20991.666666666668</v>
          </cell>
          <cell r="S28">
            <v>25190</v>
          </cell>
        </row>
        <row r="30">
          <cell r="M30" t="str">
            <v xml:space="preserve"> </v>
          </cell>
        </row>
        <row r="31">
          <cell r="J31">
            <v>63014</v>
          </cell>
          <cell r="K31" t="str">
            <v>Тумба под раковину напольная BOTANIQUE 80 для CREA 50 зелёный</v>
          </cell>
          <cell r="L31" t="str">
            <v>шт</v>
          </cell>
          <cell r="N31">
            <v>35825</v>
          </cell>
          <cell r="O31">
            <v>42990</v>
          </cell>
          <cell r="P31">
            <v>38325</v>
          </cell>
          <cell r="Q31">
            <v>45990</v>
          </cell>
          <cell r="R31">
            <v>40125</v>
          </cell>
          <cell r="S31">
            <v>48150</v>
          </cell>
        </row>
        <row r="32">
          <cell r="J32">
            <v>63015</v>
          </cell>
          <cell r="K32" t="str">
            <v>Тумба под раковину напольная BOTANIQUE 100 для CREA 50 зелёный</v>
          </cell>
          <cell r="L32" t="str">
            <v>шт</v>
          </cell>
          <cell r="N32">
            <v>39991.666666666672</v>
          </cell>
          <cell r="O32">
            <v>47990</v>
          </cell>
          <cell r="P32">
            <v>42791.666666666672</v>
          </cell>
          <cell r="Q32">
            <v>51350</v>
          </cell>
          <cell r="R32">
            <v>44791.666666666672</v>
          </cell>
          <cell r="S32">
            <v>53750</v>
          </cell>
        </row>
        <row r="33">
          <cell r="J33">
            <v>63016</v>
          </cell>
          <cell r="K33" t="str">
            <v>Пенал напольный BOTANIQUE 30 универсальный зелёный</v>
          </cell>
          <cell r="L33" t="str">
            <v>шт</v>
          </cell>
          <cell r="N33">
            <v>33325</v>
          </cell>
          <cell r="O33">
            <v>39990</v>
          </cell>
          <cell r="P33">
            <v>35658.333333333336</v>
          </cell>
          <cell r="Q33">
            <v>42790</v>
          </cell>
          <cell r="R33">
            <v>37325</v>
          </cell>
          <cell r="S33">
            <v>44790</v>
          </cell>
        </row>
        <row r="34">
          <cell r="M34" t="str">
            <v xml:space="preserve"> </v>
          </cell>
        </row>
        <row r="35">
          <cell r="M35" t="str">
            <v xml:space="preserve"> </v>
          </cell>
        </row>
        <row r="36">
          <cell r="J36">
            <v>63012</v>
          </cell>
          <cell r="K36" t="str">
            <v>Тумба под раковину напольная BOSQUET 80 для CREA 50 дуб</v>
          </cell>
          <cell r="L36" t="str">
            <v>шт</v>
          </cell>
          <cell r="N36">
            <v>33325</v>
          </cell>
          <cell r="O36">
            <v>39990</v>
          </cell>
          <cell r="P36">
            <v>35658.333333333336</v>
          </cell>
          <cell r="Q36">
            <v>42790</v>
          </cell>
          <cell r="R36">
            <v>37325</v>
          </cell>
          <cell r="S36">
            <v>44790</v>
          </cell>
        </row>
        <row r="37">
          <cell r="J37">
            <v>63013</v>
          </cell>
          <cell r="K37" t="str">
            <v>Тумба под раковину напольная BOSQUET 100 для CREA 50 дуб</v>
          </cell>
          <cell r="L37" t="str">
            <v>шт</v>
          </cell>
          <cell r="N37">
            <v>37491.666666666672</v>
          </cell>
          <cell r="O37">
            <v>44990</v>
          </cell>
          <cell r="P37">
            <v>40125</v>
          </cell>
          <cell r="Q37">
            <v>48150</v>
          </cell>
          <cell r="R37">
            <v>41991.666666666672</v>
          </cell>
          <cell r="S37">
            <v>50390</v>
          </cell>
        </row>
        <row r="40">
          <cell r="J40" t="str">
            <v>S-UM-Cl/1-w</v>
          </cell>
          <cell r="K40" t="str">
            <v>Раковина в столешницу CALLA 54 1 отв.</v>
          </cell>
          <cell r="L40" t="str">
            <v>шт</v>
          </cell>
          <cell r="M40" t="str">
            <v>Да</v>
          </cell>
          <cell r="N40">
            <v>3241.666666666667</v>
          </cell>
          <cell r="O40">
            <v>3890</v>
          </cell>
          <cell r="P40">
            <v>3491.666666666667</v>
          </cell>
          <cell r="Q40">
            <v>4190</v>
          </cell>
          <cell r="R40">
            <v>3658.3333333333335</v>
          </cell>
          <cell r="S40">
            <v>4390</v>
          </cell>
        </row>
        <row r="43">
          <cell r="J43" t="str">
            <v>S-UM-CAM45/1-w</v>
          </cell>
          <cell r="K43" t="str">
            <v>Раковина подвесная CAMEO 45 правая 1 отв.</v>
          </cell>
          <cell r="L43" t="str">
            <v>шт</v>
          </cell>
          <cell r="M43" t="str">
            <v>Да</v>
          </cell>
          <cell r="N43">
            <v>2408.3333333333335</v>
          </cell>
          <cell r="O43">
            <v>2890</v>
          </cell>
          <cell r="P43">
            <v>2575</v>
          </cell>
          <cell r="Q43">
            <v>3090</v>
          </cell>
          <cell r="R43">
            <v>2708.3333333333335</v>
          </cell>
          <cell r="S43">
            <v>3250</v>
          </cell>
        </row>
        <row r="44">
          <cell r="J44">
            <v>63405</v>
          </cell>
          <cell r="K44" t="str">
            <v>Раковина подвесная CAMEO 45 левая 1 отв.</v>
          </cell>
          <cell r="L44" t="str">
            <v>шт</v>
          </cell>
          <cell r="M44" t="str">
            <v>Да</v>
          </cell>
          <cell r="N44">
            <v>2408.3333333333335</v>
          </cell>
          <cell r="O44">
            <v>2890</v>
          </cell>
          <cell r="P44">
            <v>2575</v>
          </cell>
          <cell r="Q44">
            <v>3090</v>
          </cell>
          <cell r="R44">
            <v>2708.3333333333335</v>
          </cell>
          <cell r="S44">
            <v>3250</v>
          </cell>
        </row>
        <row r="47">
          <cell r="J47" t="str">
            <v>S-KO-CAR011-3/5-COn-S-DL-w</v>
          </cell>
          <cell r="K47" t="str">
            <v>Компакт CARINA Clean On 011 3/5 DPL EO slim</v>
          </cell>
          <cell r="L47" t="str">
            <v>шт</v>
          </cell>
          <cell r="N47">
            <v>11658.333333333334</v>
          </cell>
          <cell r="O47">
            <v>13990</v>
          </cell>
          <cell r="P47">
            <v>12491.666666666668</v>
          </cell>
          <cell r="Q47">
            <v>14990</v>
          </cell>
          <cell r="R47">
            <v>13075</v>
          </cell>
          <cell r="S47">
            <v>15690</v>
          </cell>
        </row>
        <row r="48">
          <cell r="J48" t="str">
            <v>S-MZ-CARINA-XL-COn-S-DL-w</v>
          </cell>
          <cell r="K48" t="str">
            <v>Подвесной унитаз CARINA XL Clean On DPL EO slim</v>
          </cell>
          <cell r="L48" t="str">
            <v>шт</v>
          </cell>
          <cell r="N48">
            <v>9158.3333333333339</v>
          </cell>
          <cell r="O48">
            <v>10990</v>
          </cell>
          <cell r="P48">
            <v>9825</v>
          </cell>
          <cell r="Q48">
            <v>11790</v>
          </cell>
          <cell r="R48">
            <v>10291.666666666668</v>
          </cell>
          <cell r="S48">
            <v>12350</v>
          </cell>
        </row>
        <row r="49">
          <cell r="J49">
            <v>64119</v>
          </cell>
          <cell r="K49" t="str">
            <v>Комплект CARINA XL CO DPL EO slim инсталляция VECTOR кнопка CORNER пластик белый</v>
          </cell>
          <cell r="L49" t="str">
            <v>шт</v>
          </cell>
          <cell r="N49">
            <v>19158.333333333336</v>
          </cell>
          <cell r="O49">
            <v>22990</v>
          </cell>
          <cell r="P49">
            <v>20491.666666666668</v>
          </cell>
          <cell r="Q49">
            <v>24590</v>
          </cell>
          <cell r="R49">
            <v>21458.333333333336</v>
          </cell>
          <cell r="S49">
            <v>25750</v>
          </cell>
        </row>
        <row r="50">
          <cell r="J50" t="str">
            <v>S-UM-CAR50/1-w</v>
          </cell>
          <cell r="K50" t="str">
            <v>Раковина универсальная CARINA 50 1 отв.</v>
          </cell>
          <cell r="L50" t="str">
            <v>шт</v>
          </cell>
          <cell r="N50">
            <v>2658.3333333333335</v>
          </cell>
          <cell r="O50">
            <v>3190</v>
          </cell>
          <cell r="P50">
            <v>2841.666666666667</v>
          </cell>
          <cell r="Q50">
            <v>3410</v>
          </cell>
          <cell r="R50">
            <v>2991.666666666667</v>
          </cell>
          <cell r="S50">
            <v>3590</v>
          </cell>
        </row>
        <row r="51">
          <cell r="J51" t="str">
            <v>S-UM-CAR55/1-w</v>
          </cell>
          <cell r="K51" t="str">
            <v>Раковина универсальная CARINA 55 1 отв.</v>
          </cell>
          <cell r="L51" t="str">
            <v>шт</v>
          </cell>
          <cell r="N51">
            <v>2908.3333333333335</v>
          </cell>
          <cell r="O51">
            <v>3490</v>
          </cell>
          <cell r="P51">
            <v>3125</v>
          </cell>
          <cell r="Q51">
            <v>3750</v>
          </cell>
          <cell r="R51">
            <v>3258.3333333333335</v>
          </cell>
          <cell r="S51">
            <v>3910</v>
          </cell>
        </row>
        <row r="52">
          <cell r="J52" t="str">
            <v>S-UM-CAR60/1-w</v>
          </cell>
          <cell r="K52" t="str">
            <v>Раковина универсальная CARINA 60 1 отв.</v>
          </cell>
          <cell r="L52" t="str">
            <v>шт</v>
          </cell>
          <cell r="N52">
            <v>3158.3333333333335</v>
          </cell>
          <cell r="O52">
            <v>3790</v>
          </cell>
          <cell r="P52">
            <v>3408.3333333333335</v>
          </cell>
          <cell r="Q52">
            <v>4090</v>
          </cell>
          <cell r="R52">
            <v>3541.666666666667</v>
          </cell>
          <cell r="S52">
            <v>4250</v>
          </cell>
        </row>
        <row r="53">
          <cell r="J53" t="str">
            <v>S-PO-CAR50/55/60-w</v>
          </cell>
          <cell r="K53" t="str">
            <v>Пьедестал CARINA</v>
          </cell>
          <cell r="L53" t="str">
            <v>шт</v>
          </cell>
          <cell r="N53">
            <v>2158.3333333333335</v>
          </cell>
          <cell r="O53">
            <v>2590</v>
          </cell>
          <cell r="P53">
            <v>2325</v>
          </cell>
          <cell r="Q53">
            <v>2790</v>
          </cell>
          <cell r="R53">
            <v>2416.666666666667</v>
          </cell>
          <cell r="S53">
            <v>2900</v>
          </cell>
        </row>
        <row r="54">
          <cell r="J54" t="str">
            <v>S-MK-CAR_COn_010/011</v>
          </cell>
          <cell r="K54" t="str">
            <v>Чаша от компакта CARINA Clean On 010/011</v>
          </cell>
          <cell r="L54" t="str">
            <v>шт</v>
          </cell>
          <cell r="N54">
            <v>5741.666666666667</v>
          </cell>
          <cell r="O54">
            <v>6890</v>
          </cell>
          <cell r="P54">
            <v>6158.3333333333339</v>
          </cell>
          <cell r="Q54">
            <v>7390</v>
          </cell>
          <cell r="R54">
            <v>6458.3333333333339</v>
          </cell>
          <cell r="S54">
            <v>7750</v>
          </cell>
        </row>
        <row r="55">
          <cell r="J55" t="str">
            <v>S-ZB-CARINA</v>
          </cell>
          <cell r="K55" t="str">
            <v>Бачок керамический CARINA 011 без арматуры</v>
          </cell>
          <cell r="L55" t="str">
            <v>шт</v>
          </cell>
          <cell r="N55">
            <v>4575</v>
          </cell>
          <cell r="O55">
            <v>5490</v>
          </cell>
          <cell r="P55">
            <v>4908.3333333333339</v>
          </cell>
          <cell r="Q55">
            <v>5890</v>
          </cell>
          <cell r="R55">
            <v>5125</v>
          </cell>
          <cell r="S55">
            <v>6150</v>
          </cell>
        </row>
        <row r="56">
          <cell r="J56" t="str">
            <v>S-MZ-CARINA-XL-COn-w</v>
          </cell>
          <cell r="K56" t="str">
            <v>Подвесной унитаз без сиденья CARINA XL Clean On</v>
          </cell>
          <cell r="L56" t="str">
            <v>шт</v>
          </cell>
          <cell r="N56">
            <v>9158.3333333333339</v>
          </cell>
          <cell r="O56">
            <v>10990</v>
          </cell>
          <cell r="P56">
            <v>9825</v>
          </cell>
          <cell r="Q56">
            <v>11790</v>
          </cell>
          <cell r="R56">
            <v>10291.666666666668</v>
          </cell>
          <cell r="S56">
            <v>12350</v>
          </cell>
        </row>
        <row r="57">
          <cell r="J57" t="str">
            <v>S-DS-CARINA-DL-t</v>
          </cell>
          <cell r="K57" t="str">
            <v>Сиденье для унитаза CARINA DPL EO</v>
          </cell>
          <cell r="L57" t="str">
            <v>шт</v>
          </cell>
          <cell r="N57">
            <v>4825</v>
          </cell>
          <cell r="O57">
            <v>5790</v>
          </cell>
          <cell r="P57">
            <v>5158.3333333333339</v>
          </cell>
          <cell r="Q57">
            <v>6190</v>
          </cell>
          <cell r="R57">
            <v>5408.3333333333339</v>
          </cell>
          <cell r="S57">
            <v>6490</v>
          </cell>
        </row>
        <row r="58">
          <cell r="J58" t="str">
            <v>S-DS-CARINA-S-DL-t</v>
          </cell>
          <cell r="K58" t="str">
            <v>Сиденье для унитаза CARINA DPL EO slim</v>
          </cell>
          <cell r="L58" t="str">
            <v>шт</v>
          </cell>
          <cell r="N58">
            <v>5075</v>
          </cell>
          <cell r="O58">
            <v>6090</v>
          </cell>
          <cell r="P58">
            <v>5458.3333333333339</v>
          </cell>
          <cell r="Q58">
            <v>6550</v>
          </cell>
          <cell r="R58">
            <v>5708.3333333333339</v>
          </cell>
          <cell r="S58">
            <v>6850</v>
          </cell>
        </row>
        <row r="59">
          <cell r="J59" t="str">
            <v>S-ZP-3/6-TRENTO</v>
          </cell>
          <cell r="K59" t="str">
            <v>Запчасть TRENTO, PARVA , FACILE, CARINA арматура 2-ур. спуска</v>
          </cell>
          <cell r="L59" t="str">
            <v>шт</v>
          </cell>
          <cell r="N59">
            <v>1000</v>
          </cell>
          <cell r="O59">
            <v>1200</v>
          </cell>
          <cell r="P59">
            <v>1075</v>
          </cell>
          <cell r="Q59">
            <v>1290</v>
          </cell>
          <cell r="R59">
            <v>1125</v>
          </cell>
          <cell r="S59">
            <v>1350</v>
          </cell>
        </row>
        <row r="60">
          <cell r="N60" t="str">
            <v xml:space="preserve"> </v>
          </cell>
          <cell r="P60" t="str">
            <v xml:space="preserve"> </v>
          </cell>
          <cell r="R60" t="str">
            <v xml:space="preserve"> </v>
          </cell>
        </row>
        <row r="62">
          <cell r="J62" t="str">
            <v>S-KO-CIT011-3/5-COn-S-DL-w</v>
          </cell>
          <cell r="K62" t="str">
            <v>Компакт CITY Clean On 011 3/5 DPL EO slim</v>
          </cell>
          <cell r="L62" t="str">
            <v>шт</v>
          </cell>
          <cell r="N62">
            <v>11658.333333333334</v>
          </cell>
          <cell r="O62">
            <v>13990</v>
          </cell>
          <cell r="P62">
            <v>12491.666666666668</v>
          </cell>
          <cell r="Q62">
            <v>14990</v>
          </cell>
          <cell r="R62">
            <v>13075</v>
          </cell>
          <cell r="S62">
            <v>15690</v>
          </cell>
        </row>
        <row r="63">
          <cell r="J63" t="str">
            <v>S-MZ-CITY-COn-S-DL-w</v>
          </cell>
          <cell r="K63" t="str">
            <v>Подвесной унитаз CITY Clean On DPL EO slim</v>
          </cell>
          <cell r="L63" t="str">
            <v>шт</v>
          </cell>
          <cell r="N63">
            <v>9158.3333333333339</v>
          </cell>
          <cell r="O63">
            <v>10990</v>
          </cell>
          <cell r="P63">
            <v>9825</v>
          </cell>
          <cell r="Q63">
            <v>11790</v>
          </cell>
          <cell r="R63">
            <v>10291.666666666668</v>
          </cell>
          <cell r="S63">
            <v>12350</v>
          </cell>
        </row>
        <row r="64">
          <cell r="J64">
            <v>64121</v>
          </cell>
          <cell r="K64" t="str">
            <v>Комплект CITY CO DPL EO slim инсталляция LINK PRO кнопка ESTETICA пластик хром глянцевый</v>
          </cell>
          <cell r="L64" t="str">
            <v>шт</v>
          </cell>
          <cell r="N64">
            <v>22491.666666666668</v>
          </cell>
          <cell r="O64">
            <v>26990</v>
          </cell>
          <cell r="P64">
            <v>24075</v>
          </cell>
          <cell r="Q64">
            <v>28890</v>
          </cell>
          <cell r="R64">
            <v>25208.333333333336</v>
          </cell>
          <cell r="S64">
            <v>30250</v>
          </cell>
        </row>
        <row r="65">
          <cell r="J65" t="str">
            <v>S-MK-CIT_COn_010/011</v>
          </cell>
          <cell r="K65" t="str">
            <v>Чаша от компакта CITY Clean On 010/011</v>
          </cell>
          <cell r="L65" t="str">
            <v>шт</v>
          </cell>
          <cell r="N65">
            <v>6158.3333333333339</v>
          </cell>
          <cell r="O65">
            <v>7390</v>
          </cell>
          <cell r="P65">
            <v>6625</v>
          </cell>
          <cell r="Q65">
            <v>7950</v>
          </cell>
          <cell r="R65">
            <v>6908.3333333333339</v>
          </cell>
          <cell r="S65">
            <v>8290</v>
          </cell>
        </row>
        <row r="66">
          <cell r="J66" t="str">
            <v>S-ZB-CITY</v>
          </cell>
          <cell r="K66" t="str">
            <v>Бачок керамический CITY 011 без арматуры</v>
          </cell>
          <cell r="L66" t="str">
            <v>шт</v>
          </cell>
          <cell r="N66">
            <v>4575</v>
          </cell>
          <cell r="O66">
            <v>5490</v>
          </cell>
          <cell r="P66">
            <v>4908.3333333333339</v>
          </cell>
          <cell r="Q66">
            <v>5890</v>
          </cell>
          <cell r="R66">
            <v>5125</v>
          </cell>
          <cell r="S66">
            <v>6150</v>
          </cell>
        </row>
        <row r="67">
          <cell r="J67" t="str">
            <v>S-MZ-CITY-COn-w</v>
          </cell>
          <cell r="K67" t="str">
            <v>Подвесной унитаз без сиденья CITY Clean On</v>
          </cell>
          <cell r="L67" t="str">
            <v>шт</v>
          </cell>
          <cell r="N67">
            <v>7325</v>
          </cell>
          <cell r="O67">
            <v>8790</v>
          </cell>
          <cell r="P67">
            <v>7875</v>
          </cell>
          <cell r="Q67">
            <v>9450</v>
          </cell>
          <cell r="R67">
            <v>8208.3333333333339</v>
          </cell>
          <cell r="S67">
            <v>9850</v>
          </cell>
        </row>
        <row r="68">
          <cell r="J68" t="str">
            <v>S-DS-CIT-S-DL-t</v>
          </cell>
          <cell r="K68" t="str">
            <v>Сиденье для унитаза CITY DPL EO slim</v>
          </cell>
          <cell r="L68" t="str">
            <v>шт</v>
          </cell>
          <cell r="M68" t="str">
            <v>Да</v>
          </cell>
          <cell r="N68">
            <v>5075</v>
          </cell>
          <cell r="O68">
            <v>6090</v>
          </cell>
          <cell r="P68">
            <v>5458.3333333333339</v>
          </cell>
          <cell r="Q68">
            <v>6550</v>
          </cell>
          <cell r="R68">
            <v>5708.3333333333339</v>
          </cell>
          <cell r="S68">
            <v>6850</v>
          </cell>
        </row>
        <row r="69">
          <cell r="J69">
            <v>63114</v>
          </cell>
          <cell r="K69" t="str">
            <v>Подвесной унитаз CITY OVAL Clean On DPL EO slim</v>
          </cell>
          <cell r="L69" t="str">
            <v>шт</v>
          </cell>
          <cell r="N69">
            <v>16658.333333333336</v>
          </cell>
          <cell r="O69">
            <v>19990</v>
          </cell>
          <cell r="P69">
            <v>17825</v>
          </cell>
          <cell r="Q69">
            <v>21390</v>
          </cell>
          <cell r="R69">
            <v>18658.333333333336</v>
          </cell>
          <cell r="S69">
            <v>22390</v>
          </cell>
        </row>
        <row r="70">
          <cell r="J70">
            <v>64075</v>
          </cell>
          <cell r="K70" t="str">
            <v>Комплект CITY CO DPL EO slim инсталляция LINK PRO кнопка MOVI пластик хром матовый</v>
          </cell>
          <cell r="L70" t="str">
            <v>шт</v>
          </cell>
          <cell r="N70">
            <v>22491.666666666668</v>
          </cell>
          <cell r="O70">
            <v>26990</v>
          </cell>
          <cell r="P70">
            <v>24075</v>
          </cell>
          <cell r="Q70">
            <v>28890</v>
          </cell>
          <cell r="R70">
            <v>25208.333333333336</v>
          </cell>
          <cell r="S70">
            <v>30250</v>
          </cell>
        </row>
        <row r="73">
          <cell r="J73" t="str">
            <v>S-KO-COL011-3/5-COn-DL-w</v>
          </cell>
          <cell r="K73" t="str">
            <v>Компакт COLOUR Clean On 011 3/5 DPL EO</v>
          </cell>
          <cell r="L73" t="str">
            <v>шт</v>
          </cell>
          <cell r="N73">
            <v>11658.333333333334</v>
          </cell>
          <cell r="O73">
            <v>13990</v>
          </cell>
          <cell r="P73">
            <v>12491.666666666668</v>
          </cell>
          <cell r="Q73">
            <v>14990</v>
          </cell>
          <cell r="R73">
            <v>13075</v>
          </cell>
          <cell r="S73">
            <v>15690</v>
          </cell>
        </row>
        <row r="74">
          <cell r="J74" t="str">
            <v>S-UM-COL50/1-w</v>
          </cell>
          <cell r="K74" t="str">
            <v>Раковина универсальная COLOUR 50 1 отв.</v>
          </cell>
          <cell r="L74" t="str">
            <v>шт</v>
          </cell>
          <cell r="N74">
            <v>3158.3333333333335</v>
          </cell>
          <cell r="O74">
            <v>3790</v>
          </cell>
          <cell r="P74">
            <v>3408.3333333333335</v>
          </cell>
          <cell r="Q74">
            <v>4090</v>
          </cell>
          <cell r="R74">
            <v>3541.666666666667</v>
          </cell>
          <cell r="S74">
            <v>4250</v>
          </cell>
        </row>
        <row r="75">
          <cell r="J75" t="str">
            <v>S-UM-COL60/1-w</v>
          </cell>
          <cell r="K75" t="str">
            <v>Раковина универсальная COLOUR 60 1 отв.</v>
          </cell>
          <cell r="L75" t="str">
            <v>шт</v>
          </cell>
          <cell r="N75">
            <v>3575</v>
          </cell>
          <cell r="O75">
            <v>4290</v>
          </cell>
          <cell r="P75">
            <v>3825</v>
          </cell>
          <cell r="Q75">
            <v>4590</v>
          </cell>
          <cell r="R75">
            <v>4000</v>
          </cell>
          <cell r="S75">
            <v>4800</v>
          </cell>
        </row>
        <row r="76">
          <cell r="J76" t="str">
            <v>S-PO-CAR50/55/60-w</v>
          </cell>
          <cell r="K76" t="str">
            <v>Пьедестал CARINA</v>
          </cell>
          <cell r="L76" t="str">
            <v>шт</v>
          </cell>
          <cell r="N76">
            <v>2158.3333333333335</v>
          </cell>
          <cell r="O76">
            <v>2590</v>
          </cell>
          <cell r="P76">
            <v>2325</v>
          </cell>
          <cell r="Q76">
            <v>2790</v>
          </cell>
          <cell r="R76">
            <v>2416.666666666667</v>
          </cell>
          <cell r="S76">
            <v>2900</v>
          </cell>
        </row>
        <row r="77">
          <cell r="J77" t="str">
            <v>S-MK-COL011-Con</v>
          </cell>
          <cell r="K77" t="str">
            <v>Чаша от компакта COLOUR Clean On 010/011</v>
          </cell>
          <cell r="L77" t="str">
            <v>шт</v>
          </cell>
          <cell r="N77">
            <v>6158.3333333333339</v>
          </cell>
          <cell r="O77">
            <v>7390</v>
          </cell>
          <cell r="P77">
            <v>6625</v>
          </cell>
          <cell r="Q77">
            <v>7950</v>
          </cell>
          <cell r="R77">
            <v>6908.3333333333339</v>
          </cell>
          <cell r="S77">
            <v>8290</v>
          </cell>
        </row>
        <row r="78">
          <cell r="J78" t="str">
            <v>S-ZB-COLOUR</v>
          </cell>
          <cell r="K78" t="str">
            <v>Бачок керамический COLOUR /FUSION 011 без арматуры</v>
          </cell>
          <cell r="L78" t="str">
            <v>шт</v>
          </cell>
          <cell r="N78">
            <v>4991.666666666667</v>
          </cell>
          <cell r="O78">
            <v>5990</v>
          </cell>
          <cell r="P78">
            <v>5375</v>
          </cell>
          <cell r="Q78">
            <v>6450</v>
          </cell>
          <cell r="R78">
            <v>5625</v>
          </cell>
          <cell r="S78">
            <v>6750</v>
          </cell>
        </row>
        <row r="79">
          <cell r="J79" t="str">
            <v>S-DS-COL-DL-t</v>
          </cell>
          <cell r="K79" t="str">
            <v>Сиденье для унитаза COLOUR DPL EO</v>
          </cell>
          <cell r="L79" t="str">
            <v>шт</v>
          </cell>
          <cell r="M79" t="str">
            <v>Да</v>
          </cell>
          <cell r="N79">
            <v>4658.3333333333339</v>
          </cell>
          <cell r="O79">
            <v>5590</v>
          </cell>
          <cell r="P79">
            <v>4991.666666666667</v>
          </cell>
          <cell r="Q79">
            <v>5990</v>
          </cell>
          <cell r="R79">
            <v>5241.666666666667</v>
          </cell>
          <cell r="S79">
            <v>6290</v>
          </cell>
        </row>
        <row r="80">
          <cell r="M80" t="str">
            <v xml:space="preserve"> </v>
          </cell>
        </row>
        <row r="81">
          <cell r="M81" t="str">
            <v xml:space="preserve"> </v>
          </cell>
        </row>
        <row r="82">
          <cell r="J82" t="str">
            <v>SP-SZ-COL-CM/COL/50</v>
          </cell>
          <cell r="K82" t="str">
            <v>Тумба под раковину подвесная COLOUR 50 для COMO 50 белый</v>
          </cell>
          <cell r="L82" t="str">
            <v>шт</v>
          </cell>
          <cell r="M82" t="str">
            <v>Да</v>
          </cell>
          <cell r="N82">
            <v>7491.666666666667</v>
          </cell>
          <cell r="O82">
            <v>8990</v>
          </cell>
          <cell r="P82">
            <v>8041.666666666667</v>
          </cell>
          <cell r="Q82">
            <v>9650</v>
          </cell>
          <cell r="R82">
            <v>8408.3333333333339</v>
          </cell>
          <cell r="S82">
            <v>10090</v>
          </cell>
        </row>
        <row r="83">
          <cell r="J83" t="str">
            <v>SP-SZ-COL-CM/COL/60</v>
          </cell>
          <cell r="K83" t="str">
            <v>Тумба под раковину подвесная COLOUR 60 для COMO 60 белый</v>
          </cell>
          <cell r="L83" t="str">
            <v>шт</v>
          </cell>
          <cell r="M83" t="str">
            <v>Да</v>
          </cell>
          <cell r="N83">
            <v>8325</v>
          </cell>
          <cell r="O83">
            <v>9990</v>
          </cell>
          <cell r="P83">
            <v>8908.3333333333339</v>
          </cell>
          <cell r="Q83">
            <v>10690</v>
          </cell>
          <cell r="R83">
            <v>9325</v>
          </cell>
          <cell r="S83">
            <v>11190</v>
          </cell>
        </row>
        <row r="84">
          <cell r="J84" t="str">
            <v>SP-SZ-COL-CM/COL/80</v>
          </cell>
          <cell r="K84" t="str">
            <v>Тумба под раковину подвесная COLOUR 80 для COMO 80 белый</v>
          </cell>
          <cell r="L84" t="str">
            <v>шт</v>
          </cell>
          <cell r="M84" t="str">
            <v>Да</v>
          </cell>
          <cell r="N84">
            <v>9408.3333333333339</v>
          </cell>
          <cell r="O84">
            <v>11290</v>
          </cell>
          <cell r="P84">
            <v>10075</v>
          </cell>
          <cell r="Q84">
            <v>12090</v>
          </cell>
          <cell r="R84">
            <v>10541.666666666668</v>
          </cell>
          <cell r="S84">
            <v>12650</v>
          </cell>
        </row>
        <row r="87">
          <cell r="J87" t="str">
            <v>S-UM-COM40/1-w</v>
          </cell>
          <cell r="K87" t="str">
            <v>Раковина мебельная COMO 40 1 отв.</v>
          </cell>
          <cell r="L87" t="str">
            <v>шт</v>
          </cell>
          <cell r="M87" t="str">
            <v>Да</v>
          </cell>
          <cell r="N87">
            <v>2908.3333333333335</v>
          </cell>
          <cell r="O87">
            <v>3490</v>
          </cell>
          <cell r="P87">
            <v>3125</v>
          </cell>
          <cell r="Q87">
            <v>3750</v>
          </cell>
          <cell r="R87">
            <v>3258.3333333333335</v>
          </cell>
          <cell r="S87">
            <v>3910</v>
          </cell>
        </row>
        <row r="88">
          <cell r="J88" t="str">
            <v>S-UM-COM50/1-w</v>
          </cell>
          <cell r="K88" t="str">
            <v>Раковина мебельная COMO 50 1 отв.</v>
          </cell>
          <cell r="L88" t="str">
            <v>шт</v>
          </cell>
          <cell r="M88" t="str">
            <v>Да</v>
          </cell>
          <cell r="N88">
            <v>2991.666666666667</v>
          </cell>
          <cell r="O88">
            <v>3590</v>
          </cell>
          <cell r="P88">
            <v>3208.3333333333335</v>
          </cell>
          <cell r="Q88">
            <v>3850</v>
          </cell>
          <cell r="R88">
            <v>3375</v>
          </cell>
          <cell r="S88">
            <v>4050</v>
          </cell>
        </row>
        <row r="89">
          <cell r="J89" t="str">
            <v>S-UM-COM60/1-w</v>
          </cell>
          <cell r="K89" t="str">
            <v>Раковина мебельная COMO 60 1 отв.</v>
          </cell>
          <cell r="L89" t="str">
            <v>шт</v>
          </cell>
          <cell r="M89" t="str">
            <v>Да</v>
          </cell>
          <cell r="N89">
            <v>3491.666666666667</v>
          </cell>
          <cell r="O89">
            <v>4190</v>
          </cell>
          <cell r="P89">
            <v>3741.666666666667</v>
          </cell>
          <cell r="Q89">
            <v>4490</v>
          </cell>
          <cell r="R89">
            <v>3908.3333333333335</v>
          </cell>
          <cell r="S89">
            <v>4690</v>
          </cell>
        </row>
        <row r="90">
          <cell r="J90" t="str">
            <v>S-UM-COM70/1-w</v>
          </cell>
          <cell r="K90" t="str">
            <v>Раковина мебельная COMO 70 1 отв.</v>
          </cell>
          <cell r="L90" t="str">
            <v>шт</v>
          </cell>
          <cell r="M90" t="str">
            <v>Да</v>
          </cell>
          <cell r="N90">
            <v>4491.666666666667</v>
          </cell>
          <cell r="O90">
            <v>5390</v>
          </cell>
          <cell r="P90">
            <v>4825</v>
          </cell>
          <cell r="Q90">
            <v>5790</v>
          </cell>
          <cell r="R90">
            <v>5041.666666666667</v>
          </cell>
          <cell r="S90">
            <v>6050</v>
          </cell>
        </row>
        <row r="91">
          <cell r="J91" t="str">
            <v>S-UM-COM80/1-w</v>
          </cell>
          <cell r="K91" t="str">
            <v>Раковина мебельная COMO 80 1 отв.</v>
          </cell>
          <cell r="L91" t="str">
            <v>шт</v>
          </cell>
          <cell r="M91" t="str">
            <v>Да</v>
          </cell>
          <cell r="N91">
            <v>5158.3333333333339</v>
          </cell>
          <cell r="O91">
            <v>6190</v>
          </cell>
          <cell r="P91">
            <v>5541.666666666667</v>
          </cell>
          <cell r="Q91">
            <v>6650</v>
          </cell>
          <cell r="R91">
            <v>5791.666666666667</v>
          </cell>
          <cell r="S91">
            <v>6950</v>
          </cell>
        </row>
        <row r="94">
          <cell r="J94">
            <v>63997</v>
          </cell>
          <cell r="K94" t="str">
            <v>Комплект CREA SQUARE CO DPL EO slim инсталляция LINK PRO</v>
          </cell>
          <cell r="L94" t="str">
            <v>шт</v>
          </cell>
          <cell r="N94">
            <v>24991.666666666668</v>
          </cell>
          <cell r="O94">
            <v>29990</v>
          </cell>
          <cell r="P94">
            <v>26741.666666666668</v>
          </cell>
          <cell r="Q94">
            <v>32090</v>
          </cell>
          <cell r="R94">
            <v>27991.666666666668</v>
          </cell>
          <cell r="S94">
            <v>33590</v>
          </cell>
        </row>
        <row r="95">
          <cell r="J95" t="str">
            <v>P-UM-CRE38/1-ic</v>
          </cell>
          <cell r="K95" t="str">
            <v>Раковина в столешницу CREA 38 1 отв.</v>
          </cell>
          <cell r="L95" t="str">
            <v>шт</v>
          </cell>
          <cell r="N95">
            <v>6991.666666666667</v>
          </cell>
          <cell r="O95">
            <v>8390</v>
          </cell>
          <cell r="P95">
            <v>7491.666666666667</v>
          </cell>
          <cell r="Q95">
            <v>8990</v>
          </cell>
          <cell r="R95">
            <v>7825</v>
          </cell>
          <cell r="S95">
            <v>9390</v>
          </cell>
        </row>
        <row r="96">
          <cell r="J96" t="str">
            <v>P-UM-CRE35/1-oc-S</v>
          </cell>
          <cell r="K96" t="str">
            <v>Раковина на столешницу CREA 35 SQUARE 0 отв.</v>
          </cell>
          <cell r="L96" t="str">
            <v>шт</v>
          </cell>
          <cell r="N96">
            <v>8325</v>
          </cell>
          <cell r="O96">
            <v>9990</v>
          </cell>
          <cell r="P96">
            <v>8908.3333333333339</v>
          </cell>
          <cell r="Q96">
            <v>10690</v>
          </cell>
          <cell r="R96">
            <v>9325</v>
          </cell>
          <cell r="S96">
            <v>11190</v>
          </cell>
        </row>
        <row r="97">
          <cell r="J97" t="str">
            <v>P-UM-CRE38/1-oc-R</v>
          </cell>
          <cell r="K97" t="str">
            <v>Раковина на столешницу CREA 38 RING 0 отв.</v>
          </cell>
          <cell r="L97" t="str">
            <v>шт</v>
          </cell>
          <cell r="N97">
            <v>8325</v>
          </cell>
          <cell r="O97">
            <v>9990</v>
          </cell>
          <cell r="P97">
            <v>8908.3333333333339</v>
          </cell>
          <cell r="Q97">
            <v>10690</v>
          </cell>
          <cell r="R97">
            <v>9325</v>
          </cell>
          <cell r="S97">
            <v>11190</v>
          </cell>
        </row>
        <row r="98">
          <cell r="J98" t="str">
            <v>P-UM-CRE50/1-oc-RC</v>
          </cell>
          <cell r="K98" t="str">
            <v>Раковина на столешницу CREA 50 RECTANGULAR 0 отв.</v>
          </cell>
          <cell r="L98" t="str">
            <v>шт</v>
          </cell>
          <cell r="N98">
            <v>9408.3333333333339</v>
          </cell>
          <cell r="O98">
            <v>11290</v>
          </cell>
          <cell r="P98">
            <v>10075</v>
          </cell>
          <cell r="Q98">
            <v>12090</v>
          </cell>
          <cell r="R98">
            <v>10541.666666666668</v>
          </cell>
          <cell r="S98">
            <v>12650</v>
          </cell>
        </row>
        <row r="99">
          <cell r="J99" t="str">
            <v>P-UM-CRE40/1</v>
          </cell>
          <cell r="K99" t="str">
            <v>Раковина мебельная CREA 40 1 отв.</v>
          </cell>
          <cell r="L99" t="str">
            <v>шт</v>
          </cell>
          <cell r="N99">
            <v>7325</v>
          </cell>
          <cell r="O99">
            <v>8790</v>
          </cell>
          <cell r="P99">
            <v>7875</v>
          </cell>
          <cell r="Q99">
            <v>9450</v>
          </cell>
          <cell r="R99">
            <v>8208.3333333333339</v>
          </cell>
          <cell r="S99">
            <v>9850</v>
          </cell>
        </row>
        <row r="100">
          <cell r="J100" t="str">
            <v>P-UM-CRE50/1</v>
          </cell>
          <cell r="K100" t="str">
            <v>Раковина мебельная CREA 50 1 отв.</v>
          </cell>
          <cell r="L100" t="str">
            <v>шт</v>
          </cell>
          <cell r="N100">
            <v>10991.666666666668</v>
          </cell>
          <cell r="O100">
            <v>13190</v>
          </cell>
          <cell r="P100">
            <v>11791.666666666668</v>
          </cell>
          <cell r="Q100">
            <v>14150</v>
          </cell>
          <cell r="R100">
            <v>12325</v>
          </cell>
          <cell r="S100">
            <v>14790</v>
          </cell>
        </row>
        <row r="101">
          <cell r="J101" t="str">
            <v>P-UM-CRE60/1</v>
          </cell>
          <cell r="K101" t="str">
            <v>Раковина мебельная CREA 60 1 отв.</v>
          </cell>
          <cell r="L101" t="str">
            <v>шт</v>
          </cell>
          <cell r="N101">
            <v>12325</v>
          </cell>
          <cell r="O101">
            <v>14790</v>
          </cell>
          <cell r="P101">
            <v>13208.333333333334</v>
          </cell>
          <cell r="Q101">
            <v>15850</v>
          </cell>
          <cell r="R101">
            <v>13825</v>
          </cell>
          <cell r="S101">
            <v>16590</v>
          </cell>
        </row>
        <row r="102">
          <cell r="J102" t="str">
            <v>P-UM-CRE80/1</v>
          </cell>
          <cell r="K102" t="str">
            <v>Раковина мебельная CREA 80 1 отв.</v>
          </cell>
          <cell r="L102" t="str">
            <v>шт</v>
          </cell>
          <cell r="N102">
            <v>18158.333333333336</v>
          </cell>
          <cell r="O102">
            <v>21790</v>
          </cell>
          <cell r="P102">
            <v>19458.333333333336</v>
          </cell>
          <cell r="Q102">
            <v>23350</v>
          </cell>
          <cell r="R102">
            <v>20325</v>
          </cell>
          <cell r="S102">
            <v>24390</v>
          </cell>
        </row>
        <row r="103">
          <cell r="J103" t="str">
            <v>P-UM-CRE100/1</v>
          </cell>
          <cell r="K103" t="str">
            <v>Раковина мебельная CREA 100 1 отв.</v>
          </cell>
          <cell r="L103" t="str">
            <v>шт</v>
          </cell>
          <cell r="N103">
            <v>22158.333333333336</v>
          </cell>
          <cell r="O103">
            <v>26590</v>
          </cell>
          <cell r="P103">
            <v>23708.333333333336</v>
          </cell>
          <cell r="Q103">
            <v>28450</v>
          </cell>
          <cell r="R103">
            <v>24825</v>
          </cell>
          <cell r="S103">
            <v>29790</v>
          </cell>
        </row>
        <row r="104">
          <cell r="J104">
            <v>63115</v>
          </cell>
          <cell r="K104" t="str">
            <v>Подвесной унитаз CREA SQUARE Clean On DPL EO slim</v>
          </cell>
          <cell r="L104" t="str">
            <v>шт</v>
          </cell>
          <cell r="N104">
            <v>16658.333333333336</v>
          </cell>
          <cell r="O104">
            <v>19990</v>
          </cell>
          <cell r="P104">
            <v>17825</v>
          </cell>
          <cell r="Q104">
            <v>21390</v>
          </cell>
          <cell r="R104">
            <v>18658.333333333336</v>
          </cell>
          <cell r="S104">
            <v>22390</v>
          </cell>
        </row>
        <row r="105">
          <cell r="J105">
            <v>63846</v>
          </cell>
          <cell r="K105" t="str">
            <v>Сиденье для унитаза CREA SQUARE DPL EO slim</v>
          </cell>
          <cell r="L105" t="str">
            <v>шт</v>
          </cell>
          <cell r="N105">
            <v>5408.3333333333339</v>
          </cell>
          <cell r="O105">
            <v>6490</v>
          </cell>
          <cell r="P105">
            <v>5791.666666666667</v>
          </cell>
          <cell r="Q105">
            <v>6950</v>
          </cell>
          <cell r="R105">
            <v>6075</v>
          </cell>
          <cell r="S105">
            <v>7290</v>
          </cell>
        </row>
        <row r="106">
          <cell r="M106" t="str">
            <v xml:space="preserve"> </v>
          </cell>
        </row>
        <row r="107">
          <cell r="M107" t="str">
            <v xml:space="preserve"> </v>
          </cell>
        </row>
        <row r="108">
          <cell r="J108" t="str">
            <v>P-WP-CREA*150NL</v>
          </cell>
          <cell r="K108" t="str">
            <v>Ванна прямоугольная CREA 150x75 белый</v>
          </cell>
          <cell r="L108" t="str">
            <v>шт</v>
          </cell>
          <cell r="M108" t="str">
            <v>Да</v>
          </cell>
          <cell r="N108">
            <v>24241.666666666668</v>
          </cell>
          <cell r="O108">
            <v>29090</v>
          </cell>
          <cell r="P108">
            <v>25958.333333333336</v>
          </cell>
          <cell r="Q108">
            <v>31150</v>
          </cell>
          <cell r="R108">
            <v>27158.333333333336</v>
          </cell>
          <cell r="S108">
            <v>32590</v>
          </cell>
        </row>
        <row r="109">
          <cell r="J109" t="str">
            <v>P-WP-CREA*160NL</v>
          </cell>
          <cell r="K109" t="str">
            <v>Ванна прямоугольная CREA 160x75 белый</v>
          </cell>
          <cell r="L109" t="str">
            <v>шт</v>
          </cell>
          <cell r="M109" t="str">
            <v>Да</v>
          </cell>
          <cell r="N109">
            <v>25408.333333333336</v>
          </cell>
          <cell r="O109">
            <v>30490</v>
          </cell>
          <cell r="P109">
            <v>27208.333333333336</v>
          </cell>
          <cell r="Q109">
            <v>32650</v>
          </cell>
          <cell r="R109">
            <v>28458.333333333336</v>
          </cell>
          <cell r="S109">
            <v>34150</v>
          </cell>
        </row>
        <row r="110">
          <cell r="J110" t="str">
            <v>P-WP-CREA*170NL</v>
          </cell>
          <cell r="K110" t="str">
            <v>Ванна прямоугольная CREA 170x75 белый</v>
          </cell>
          <cell r="L110" t="str">
            <v>шт</v>
          </cell>
          <cell r="M110" t="str">
            <v>Да</v>
          </cell>
          <cell r="N110">
            <v>26408.333333333336</v>
          </cell>
          <cell r="O110">
            <v>31690</v>
          </cell>
          <cell r="P110">
            <v>28291.666666666668</v>
          </cell>
          <cell r="Q110">
            <v>33950</v>
          </cell>
          <cell r="R110">
            <v>29575</v>
          </cell>
          <cell r="S110">
            <v>35490</v>
          </cell>
        </row>
        <row r="111">
          <cell r="J111" t="str">
            <v>P-WP-CREA*180NL</v>
          </cell>
          <cell r="K111" t="str">
            <v>Ванна прямоугольная CREA 180x80 белый</v>
          </cell>
          <cell r="L111" t="str">
            <v>шт</v>
          </cell>
          <cell r="M111" t="str">
            <v>Да</v>
          </cell>
          <cell r="N111">
            <v>28491.666666666668</v>
          </cell>
          <cell r="O111">
            <v>34190</v>
          </cell>
          <cell r="P111">
            <v>30491.666666666668</v>
          </cell>
          <cell r="Q111">
            <v>36590</v>
          </cell>
          <cell r="R111">
            <v>31908.333333333336</v>
          </cell>
          <cell r="S111">
            <v>38290</v>
          </cell>
        </row>
        <row r="112">
          <cell r="J112" t="str">
            <v>P-WA-CREA*160-RNL</v>
          </cell>
          <cell r="K112" t="str">
            <v>Ванна асимметричная CREA 160x100 правая белый</v>
          </cell>
          <cell r="L112" t="str">
            <v>шт</v>
          </cell>
          <cell r="M112" t="str">
            <v>Да</v>
          </cell>
          <cell r="N112">
            <v>31825</v>
          </cell>
          <cell r="O112">
            <v>38190</v>
          </cell>
          <cell r="P112">
            <v>34075</v>
          </cell>
          <cell r="Q112">
            <v>40890</v>
          </cell>
          <cell r="R112">
            <v>35658.333333333336</v>
          </cell>
          <cell r="S112">
            <v>42790</v>
          </cell>
        </row>
        <row r="113">
          <cell r="J113" t="str">
            <v>P-WA-CREA*160-LNL</v>
          </cell>
          <cell r="K113" t="str">
            <v>Ванна асимметричная CREA 160x100 левая белый</v>
          </cell>
          <cell r="L113" t="str">
            <v>шт</v>
          </cell>
          <cell r="M113" t="str">
            <v>Да</v>
          </cell>
          <cell r="N113">
            <v>31825</v>
          </cell>
          <cell r="O113">
            <v>38190</v>
          </cell>
          <cell r="P113">
            <v>34075</v>
          </cell>
          <cell r="Q113">
            <v>40890</v>
          </cell>
          <cell r="R113">
            <v>35658.333333333336</v>
          </cell>
          <cell r="S113">
            <v>42790</v>
          </cell>
        </row>
        <row r="114">
          <cell r="J114" t="str">
            <v>ZP-SEPW1000001</v>
          </cell>
          <cell r="K114" t="str">
            <v>Ножки для ванн тип 01</v>
          </cell>
          <cell r="L114" t="str">
            <v>комп</v>
          </cell>
          <cell r="M114" t="str">
            <v>Да</v>
          </cell>
          <cell r="N114">
            <v>1241.6666666666667</v>
          </cell>
          <cell r="O114">
            <v>1490</v>
          </cell>
          <cell r="P114">
            <v>1325</v>
          </cell>
          <cell r="Q114">
            <v>1590</v>
          </cell>
          <cell r="R114">
            <v>1391.6666666666667</v>
          </cell>
          <cell r="S114">
            <v>1670</v>
          </cell>
        </row>
        <row r="115">
          <cell r="J115">
            <v>63087</v>
          </cell>
          <cell r="K115" t="str">
            <v>Сифон для ванны VIRGO клик клак</v>
          </cell>
          <cell r="L115" t="str">
            <v>шт</v>
          </cell>
          <cell r="N115">
            <v>2741.666666666667</v>
          </cell>
          <cell r="O115">
            <v>3290</v>
          </cell>
          <cell r="P115">
            <v>2958.3333333333335</v>
          </cell>
          <cell r="Q115">
            <v>3550</v>
          </cell>
          <cell r="R115">
            <v>3075</v>
          </cell>
          <cell r="S115">
            <v>3690</v>
          </cell>
        </row>
        <row r="116">
          <cell r="J116">
            <v>63086</v>
          </cell>
          <cell r="K116" t="str">
            <v>Сифон для ванны LORENA полуавтомат</v>
          </cell>
          <cell r="L116" t="str">
            <v>шт</v>
          </cell>
          <cell r="N116">
            <v>2408.3333333333335</v>
          </cell>
          <cell r="O116">
            <v>2890</v>
          </cell>
          <cell r="P116">
            <v>2575</v>
          </cell>
          <cell r="Q116">
            <v>3090</v>
          </cell>
          <cell r="R116">
            <v>2708.3333333333335</v>
          </cell>
          <cell r="S116">
            <v>3250</v>
          </cell>
        </row>
        <row r="119">
          <cell r="J119" t="str">
            <v>S-SET-DEL/Black/TPL/Cg-w</v>
          </cell>
          <cell r="K119" t="str">
            <v>Комплект DELFI TPL инсталляция BLACK кнопка LEON пластик хром глянцевый</v>
          </cell>
          <cell r="L119" t="str">
            <v>шт</v>
          </cell>
          <cell r="N119">
            <v>20825</v>
          </cell>
          <cell r="O119">
            <v>24990</v>
          </cell>
          <cell r="P119">
            <v>22291.666666666668</v>
          </cell>
          <cell r="Q119">
            <v>26750</v>
          </cell>
          <cell r="R119">
            <v>23325</v>
          </cell>
          <cell r="S119">
            <v>27990</v>
          </cell>
        </row>
        <row r="120">
          <cell r="J120" t="str">
            <v>S-MZ-DELFI-PL</v>
          </cell>
          <cell r="K120" t="str">
            <v>Подвесной унитаз DELFI TPL</v>
          </cell>
          <cell r="L120" t="str">
            <v>шт</v>
          </cell>
          <cell r="N120">
            <v>7491.666666666667</v>
          </cell>
          <cell r="O120">
            <v>8990</v>
          </cell>
          <cell r="P120">
            <v>8041.666666666667</v>
          </cell>
          <cell r="Q120">
            <v>9650</v>
          </cell>
          <cell r="R120">
            <v>8408.3333333333339</v>
          </cell>
          <cell r="S120">
            <v>10090</v>
          </cell>
        </row>
        <row r="121">
          <cell r="J121" t="str">
            <v>S-DS-TRENTO-PL-t</v>
          </cell>
          <cell r="K121" t="str">
            <v>Сиденье для унитаза TRENTO TPL</v>
          </cell>
          <cell r="L121" t="str">
            <v>шт</v>
          </cell>
          <cell r="N121">
            <v>2158.3333333333335</v>
          </cell>
          <cell r="O121">
            <v>2590</v>
          </cell>
          <cell r="P121">
            <v>2325</v>
          </cell>
          <cell r="Q121">
            <v>2790</v>
          </cell>
          <cell r="R121">
            <v>2416.666666666667</v>
          </cell>
          <cell r="S121">
            <v>2900</v>
          </cell>
        </row>
        <row r="122">
          <cell r="J122" t="str">
            <v>S-DS-DELFI-S-DL-t</v>
          </cell>
          <cell r="K122" t="str">
            <v>Сиденье для унитаза DELFI DPL EO slim</v>
          </cell>
          <cell r="L122" t="str">
            <v>шт</v>
          </cell>
          <cell r="M122" t="str">
            <v>Да</v>
          </cell>
          <cell r="N122">
            <v>4325</v>
          </cell>
          <cell r="O122">
            <v>5190</v>
          </cell>
          <cell r="P122">
            <v>4625</v>
          </cell>
          <cell r="Q122">
            <v>5550</v>
          </cell>
          <cell r="R122">
            <v>4875</v>
          </cell>
          <cell r="S122">
            <v>5850</v>
          </cell>
        </row>
        <row r="123">
          <cell r="M123" t="str">
            <v xml:space="preserve"> </v>
          </cell>
        </row>
        <row r="124">
          <cell r="M124" t="str">
            <v xml:space="preserve"> </v>
          </cell>
        </row>
        <row r="125">
          <cell r="J125" t="str">
            <v>P-PN-EASY*115-n</v>
          </cell>
          <cell r="K125" t="str">
            <v>Экран для ванн EASY 140x115 двойной прозрачный</v>
          </cell>
          <cell r="L125" t="str">
            <v>шт</v>
          </cell>
          <cell r="N125">
            <v>19991.666666666668</v>
          </cell>
          <cell r="O125">
            <v>23990</v>
          </cell>
          <cell r="P125">
            <v>21408.333333333336</v>
          </cell>
          <cell r="Q125">
            <v>25690</v>
          </cell>
          <cell r="R125">
            <v>22408.333333333336</v>
          </cell>
          <cell r="S125">
            <v>26890</v>
          </cell>
        </row>
        <row r="126">
          <cell r="J126" t="str">
            <v>P-PN-EASY*70-n</v>
          </cell>
          <cell r="K126" t="str">
            <v>Экран для ванн EASY 140x70 одинарный прозрачный</v>
          </cell>
          <cell r="L126" t="str">
            <v>шт</v>
          </cell>
          <cell r="N126">
            <v>12741.666666666668</v>
          </cell>
          <cell r="O126">
            <v>15290</v>
          </cell>
          <cell r="P126">
            <v>13658.333333333334</v>
          </cell>
          <cell r="Q126">
            <v>16390</v>
          </cell>
          <cell r="R126">
            <v>14291.666666666668</v>
          </cell>
          <cell r="S126">
            <v>17150</v>
          </cell>
        </row>
        <row r="128">
          <cell r="M128" t="str">
            <v xml:space="preserve"> </v>
          </cell>
        </row>
        <row r="129">
          <cell r="J129">
            <v>64142</v>
          </cell>
          <cell r="K129" t="str">
            <v>Зеркало ECLIPSE smart  60x60 с подсветкой круглое</v>
          </cell>
          <cell r="L129" t="str">
            <v>шт</v>
          </cell>
          <cell r="M129" t="str">
            <v>Да</v>
          </cell>
          <cell r="N129">
            <v>8325</v>
          </cell>
          <cell r="O129">
            <v>9990</v>
          </cell>
          <cell r="P129">
            <v>8908.3333333333339</v>
          </cell>
          <cell r="Q129">
            <v>10690</v>
          </cell>
          <cell r="R129">
            <v>9325</v>
          </cell>
          <cell r="S129">
            <v>11190</v>
          </cell>
        </row>
        <row r="130">
          <cell r="J130">
            <v>64143</v>
          </cell>
          <cell r="K130" t="str">
            <v>Зеркало ECLIPSE smart  80x80 с подсветкой круглое</v>
          </cell>
          <cell r="L130" t="str">
            <v>шт</v>
          </cell>
          <cell r="M130" t="str">
            <v>Да</v>
          </cell>
          <cell r="N130">
            <v>9991.6666666666679</v>
          </cell>
          <cell r="O130">
            <v>11990</v>
          </cell>
          <cell r="P130">
            <v>10708.333333333334</v>
          </cell>
          <cell r="Q130">
            <v>12850</v>
          </cell>
          <cell r="R130">
            <v>11208.333333333334</v>
          </cell>
          <cell r="S130">
            <v>13450</v>
          </cell>
        </row>
        <row r="131">
          <cell r="J131">
            <v>64144</v>
          </cell>
          <cell r="K131" t="str">
            <v>Зеркало ECLIPSE smart  90x90 с подсветкой круглое</v>
          </cell>
          <cell r="L131" t="str">
            <v>шт</v>
          </cell>
          <cell r="M131" t="str">
            <v>Да</v>
          </cell>
          <cell r="N131">
            <v>10825</v>
          </cell>
          <cell r="O131">
            <v>12990</v>
          </cell>
          <cell r="P131">
            <v>11575</v>
          </cell>
          <cell r="Q131">
            <v>13890</v>
          </cell>
          <cell r="R131">
            <v>12125</v>
          </cell>
          <cell r="S131">
            <v>14550</v>
          </cell>
        </row>
        <row r="132">
          <cell r="J132">
            <v>64145</v>
          </cell>
          <cell r="K132" t="str">
            <v>Зеркало ECLIPSE smart  100x100 с подсветкой круглое</v>
          </cell>
          <cell r="L132" t="str">
            <v>шт</v>
          </cell>
          <cell r="M132" t="str">
            <v>Да</v>
          </cell>
          <cell r="N132">
            <v>11658.333333333334</v>
          </cell>
          <cell r="O132">
            <v>13990</v>
          </cell>
          <cell r="P132">
            <v>12491.666666666668</v>
          </cell>
          <cell r="Q132">
            <v>14990</v>
          </cell>
          <cell r="R132">
            <v>13075</v>
          </cell>
          <cell r="S132">
            <v>15690</v>
          </cell>
        </row>
        <row r="133">
          <cell r="J133">
            <v>64146</v>
          </cell>
          <cell r="K133" t="str">
            <v>Зеркало ECLIPSE smart  60x60 с подсветкой круглое черная рамка</v>
          </cell>
          <cell r="L133" t="str">
            <v>шт</v>
          </cell>
          <cell r="M133" t="str">
            <v>Да</v>
          </cell>
          <cell r="N133">
            <v>9991.6666666666679</v>
          </cell>
          <cell r="O133">
            <v>11990</v>
          </cell>
          <cell r="P133">
            <v>10708.333333333334</v>
          </cell>
          <cell r="Q133">
            <v>12850</v>
          </cell>
          <cell r="R133">
            <v>11208.333333333334</v>
          </cell>
          <cell r="S133">
            <v>13450</v>
          </cell>
        </row>
        <row r="134">
          <cell r="J134">
            <v>64147</v>
          </cell>
          <cell r="K134" t="str">
            <v>Зеркало ECLIPSE smart  80x80 с подсветкой круглое черная рамка</v>
          </cell>
          <cell r="L134" t="str">
            <v>шт</v>
          </cell>
          <cell r="M134" t="str">
            <v>Да</v>
          </cell>
          <cell r="N134">
            <v>11658.333333333334</v>
          </cell>
          <cell r="O134">
            <v>13990</v>
          </cell>
          <cell r="P134">
            <v>12491.666666666668</v>
          </cell>
          <cell r="Q134">
            <v>14990</v>
          </cell>
          <cell r="R134">
            <v>13075</v>
          </cell>
          <cell r="S134">
            <v>15690</v>
          </cell>
        </row>
        <row r="135">
          <cell r="J135">
            <v>64148</v>
          </cell>
          <cell r="K135" t="str">
            <v>Зеркало ECLIPSE smart  90x90 с подсветкой круглое черная рамка</v>
          </cell>
          <cell r="L135" t="str">
            <v>шт</v>
          </cell>
          <cell r="M135" t="str">
            <v>Да</v>
          </cell>
          <cell r="N135">
            <v>12491.666666666668</v>
          </cell>
          <cell r="O135">
            <v>14990</v>
          </cell>
          <cell r="P135">
            <v>13375</v>
          </cell>
          <cell r="Q135">
            <v>16050</v>
          </cell>
          <cell r="R135">
            <v>13991.666666666668</v>
          </cell>
          <cell r="S135">
            <v>16790</v>
          </cell>
        </row>
        <row r="136">
          <cell r="J136">
            <v>64149</v>
          </cell>
          <cell r="K136" t="str">
            <v>Зеркало ECLIPSE smart  100x100 с подсветкой круглое черная рамка</v>
          </cell>
          <cell r="L136" t="str">
            <v>шт</v>
          </cell>
          <cell r="M136" t="str">
            <v>Да</v>
          </cell>
          <cell r="N136">
            <v>13325</v>
          </cell>
          <cell r="O136">
            <v>15990</v>
          </cell>
          <cell r="P136">
            <v>14291.666666666668</v>
          </cell>
          <cell r="Q136">
            <v>17150</v>
          </cell>
          <cell r="R136">
            <v>14958.333333333334</v>
          </cell>
          <cell r="S136">
            <v>17950</v>
          </cell>
        </row>
        <row r="137">
          <cell r="J137">
            <v>64150</v>
          </cell>
          <cell r="K137" t="str">
            <v>Зеркало ECLIPSE smart  50*122 с подсветкой овальное</v>
          </cell>
          <cell r="L137" t="str">
            <v>шт</v>
          </cell>
          <cell r="M137" t="str">
            <v>Да</v>
          </cell>
          <cell r="N137">
            <v>9991.6666666666679</v>
          </cell>
          <cell r="O137">
            <v>11990</v>
          </cell>
          <cell r="P137">
            <v>10708.333333333334</v>
          </cell>
          <cell r="Q137">
            <v>12850</v>
          </cell>
          <cell r="R137">
            <v>11208.333333333334</v>
          </cell>
          <cell r="S137">
            <v>13450</v>
          </cell>
        </row>
        <row r="138">
          <cell r="J138">
            <v>64151</v>
          </cell>
          <cell r="K138" t="str">
            <v>Зеркало ECLIPSE smart  50*122 с подсветкой овальное черная рамка</v>
          </cell>
          <cell r="L138" t="str">
            <v>шт</v>
          </cell>
          <cell r="M138" t="str">
            <v>Да</v>
          </cell>
          <cell r="N138">
            <v>11658.333333333334</v>
          </cell>
          <cell r="O138">
            <v>13990</v>
          </cell>
          <cell r="P138">
            <v>12491.666666666668</v>
          </cell>
          <cell r="Q138">
            <v>14990</v>
          </cell>
          <cell r="R138">
            <v>13075</v>
          </cell>
          <cell r="S138">
            <v>15690</v>
          </cell>
        </row>
        <row r="139">
          <cell r="J139">
            <v>64152</v>
          </cell>
          <cell r="K139" t="str">
            <v>Зеркало ECLIPSE smart  76*90 с подсветкой органик</v>
          </cell>
          <cell r="L139" t="str">
            <v>шт</v>
          </cell>
          <cell r="M139" t="str">
            <v>Да</v>
          </cell>
          <cell r="N139">
            <v>10825</v>
          </cell>
          <cell r="O139">
            <v>12990</v>
          </cell>
          <cell r="P139">
            <v>11575</v>
          </cell>
          <cell r="Q139">
            <v>13890</v>
          </cell>
          <cell r="R139">
            <v>12125</v>
          </cell>
          <cell r="S139">
            <v>14550</v>
          </cell>
        </row>
        <row r="140">
          <cell r="J140">
            <v>64153</v>
          </cell>
          <cell r="K140" t="str">
            <v>Зеркало ECLIPSE smart  60*85 с подсветкой органик</v>
          </cell>
          <cell r="L140" t="str">
            <v>шт</v>
          </cell>
          <cell r="M140" t="str">
            <v>Да</v>
          </cell>
          <cell r="N140">
            <v>9158.3333333333339</v>
          </cell>
          <cell r="O140">
            <v>10990</v>
          </cell>
          <cell r="P140">
            <v>9825</v>
          </cell>
          <cell r="Q140">
            <v>11790</v>
          </cell>
          <cell r="R140">
            <v>10291.666666666668</v>
          </cell>
          <cell r="S140">
            <v>12350</v>
          </cell>
        </row>
        <row r="141">
          <cell r="J141">
            <v>64154</v>
          </cell>
          <cell r="K141" t="str">
            <v>Зеркало ECLIPSE smart  50*125 с подсветкой промоугольное</v>
          </cell>
          <cell r="L141" t="str">
            <v>шт</v>
          </cell>
          <cell r="M141" t="str">
            <v>Да</v>
          </cell>
          <cell r="N141">
            <v>10825</v>
          </cell>
          <cell r="O141">
            <v>12990</v>
          </cell>
          <cell r="P141">
            <v>11575</v>
          </cell>
          <cell r="Q141">
            <v>13890</v>
          </cell>
          <cell r="R141">
            <v>12125</v>
          </cell>
          <cell r="S141">
            <v>14550</v>
          </cell>
        </row>
        <row r="142">
          <cell r="J142">
            <v>64155</v>
          </cell>
          <cell r="K142" t="str">
            <v>Зеркало ECLIPSE smart  60*145 с подсветкой промоугольное</v>
          </cell>
          <cell r="L142" t="str">
            <v>шт</v>
          </cell>
          <cell r="M142" t="str">
            <v>Да</v>
          </cell>
          <cell r="N142">
            <v>11658.333333333334</v>
          </cell>
          <cell r="O142">
            <v>13990</v>
          </cell>
          <cell r="P142">
            <v>12491.666666666668</v>
          </cell>
          <cell r="Q142">
            <v>14990</v>
          </cell>
          <cell r="R142">
            <v>13075</v>
          </cell>
          <cell r="S142">
            <v>15690</v>
          </cell>
        </row>
        <row r="145">
          <cell r="J145" t="str">
            <v>S-BI-EKO-S-w</v>
          </cell>
          <cell r="K145" t="str">
            <v>Биде напольное EKO</v>
          </cell>
          <cell r="L145" t="str">
            <v>шт</v>
          </cell>
          <cell r="N145">
            <v>3991.666666666667</v>
          </cell>
          <cell r="O145">
            <v>4790</v>
          </cell>
          <cell r="P145">
            <v>4291.666666666667</v>
          </cell>
          <cell r="Q145">
            <v>5150</v>
          </cell>
          <cell r="R145">
            <v>4491.666666666667</v>
          </cell>
          <cell r="S145">
            <v>5390</v>
          </cell>
        </row>
        <row r="148">
          <cell r="J148" t="str">
            <v>S-UM-ERI50/1-w</v>
          </cell>
          <cell r="K148" t="str">
            <v>Раковина мебельная ERICA 50 1 отв.</v>
          </cell>
          <cell r="L148" t="str">
            <v>шт</v>
          </cell>
          <cell r="N148">
            <v>2241.666666666667</v>
          </cell>
          <cell r="O148">
            <v>2690</v>
          </cell>
          <cell r="P148">
            <v>2408.3333333333335</v>
          </cell>
          <cell r="Q148">
            <v>2890</v>
          </cell>
          <cell r="R148">
            <v>2508.3333333333335</v>
          </cell>
          <cell r="S148">
            <v>3010</v>
          </cell>
        </row>
        <row r="149">
          <cell r="J149" t="str">
            <v>S-UM-ERI55/1-w</v>
          </cell>
          <cell r="K149" t="str">
            <v>Раковина мебельная ERICA 55 1 отв.</v>
          </cell>
          <cell r="L149" t="str">
            <v>шт</v>
          </cell>
          <cell r="N149">
            <v>2408.3333333333335</v>
          </cell>
          <cell r="O149">
            <v>2890</v>
          </cell>
          <cell r="P149">
            <v>2575</v>
          </cell>
          <cell r="Q149">
            <v>3090</v>
          </cell>
          <cell r="R149">
            <v>2708.3333333333335</v>
          </cell>
          <cell r="S149">
            <v>3250</v>
          </cell>
        </row>
        <row r="150">
          <cell r="J150" t="str">
            <v>S-UM-ERI60/1-w</v>
          </cell>
          <cell r="K150" t="str">
            <v>Раковина мебельная ERICA 60 1 отв.</v>
          </cell>
          <cell r="L150" t="str">
            <v>шт</v>
          </cell>
          <cell r="N150">
            <v>3075</v>
          </cell>
          <cell r="O150">
            <v>3690</v>
          </cell>
          <cell r="P150">
            <v>3291.666666666667</v>
          </cell>
          <cell r="Q150">
            <v>3950</v>
          </cell>
          <cell r="R150">
            <v>3458.3333333333335</v>
          </cell>
          <cell r="S150">
            <v>4150</v>
          </cell>
        </row>
        <row r="151">
          <cell r="J151" t="str">
            <v>S-UM-ERI61/1-w</v>
          </cell>
          <cell r="K151" t="str">
            <v>Раковина мебельная ERICA 61 1 отв.</v>
          </cell>
          <cell r="L151" t="str">
            <v>шт</v>
          </cell>
          <cell r="N151">
            <v>3158.3333333333335</v>
          </cell>
          <cell r="O151">
            <v>3790</v>
          </cell>
          <cell r="P151">
            <v>3408.3333333333335</v>
          </cell>
          <cell r="Q151">
            <v>4090</v>
          </cell>
          <cell r="R151">
            <v>3541.666666666667</v>
          </cell>
          <cell r="S151">
            <v>4250</v>
          </cell>
        </row>
        <row r="152">
          <cell r="J152" t="str">
            <v>S-UM-ERI70/1-w</v>
          </cell>
          <cell r="K152" t="str">
            <v>Раковина мебельная ERICA 70 1 отв.</v>
          </cell>
          <cell r="L152" t="str">
            <v>шт</v>
          </cell>
          <cell r="N152">
            <v>3991.666666666667</v>
          </cell>
          <cell r="O152">
            <v>4790</v>
          </cell>
          <cell r="P152">
            <v>4291.666666666667</v>
          </cell>
          <cell r="Q152">
            <v>5150</v>
          </cell>
          <cell r="R152">
            <v>4491.666666666667</v>
          </cell>
          <cell r="S152">
            <v>5390</v>
          </cell>
        </row>
        <row r="153">
          <cell r="J153" t="str">
            <v>S-UM-ERI80/1-w</v>
          </cell>
          <cell r="K153" t="str">
            <v>Раковина мебельная ERICA 80 1 отв.</v>
          </cell>
          <cell r="L153" t="str">
            <v>шт</v>
          </cell>
          <cell r="N153">
            <v>5075</v>
          </cell>
          <cell r="O153">
            <v>6090</v>
          </cell>
          <cell r="P153">
            <v>5458.3333333333339</v>
          </cell>
          <cell r="Q153">
            <v>6550</v>
          </cell>
          <cell r="R153">
            <v>5708.3333333333339</v>
          </cell>
          <cell r="S153">
            <v>6850</v>
          </cell>
        </row>
        <row r="155">
          <cell r="M155" t="str">
            <v xml:space="preserve"> </v>
          </cell>
        </row>
        <row r="156">
          <cell r="J156" t="str">
            <v>P-WP-FLAVIA*150NL</v>
          </cell>
          <cell r="K156" t="str">
            <v>Ванна прямоугольная FLAVIA 150x70 белый</v>
          </cell>
          <cell r="L156" t="str">
            <v>шт</v>
          </cell>
          <cell r="N156">
            <v>14408.333333333334</v>
          </cell>
          <cell r="O156">
            <v>17290</v>
          </cell>
          <cell r="P156">
            <v>15408.333333333334</v>
          </cell>
          <cell r="Q156">
            <v>18490</v>
          </cell>
          <cell r="R156">
            <v>16158.333333333334</v>
          </cell>
          <cell r="S156">
            <v>19390</v>
          </cell>
        </row>
        <row r="157">
          <cell r="J157" t="str">
            <v>P-WP-FLAVIA*170NL</v>
          </cell>
          <cell r="K157" t="str">
            <v>Ванна прямоугольная FLAVIA 170x70 белый</v>
          </cell>
          <cell r="L157" t="str">
            <v>шт</v>
          </cell>
          <cell r="N157">
            <v>15825</v>
          </cell>
          <cell r="O157">
            <v>18990</v>
          </cell>
          <cell r="P157">
            <v>16958.333333333336</v>
          </cell>
          <cell r="Q157">
            <v>20350</v>
          </cell>
          <cell r="R157">
            <v>17741.666666666668</v>
          </cell>
          <cell r="S157">
            <v>21290</v>
          </cell>
        </row>
        <row r="158">
          <cell r="J158" t="str">
            <v>K-RW-SANTANA*150n</v>
          </cell>
          <cell r="K158" t="str">
            <v>Рама для ванны SANTANA 150</v>
          </cell>
          <cell r="L158" t="str">
            <v>шт</v>
          </cell>
          <cell r="M158" t="str">
            <v>Да</v>
          </cell>
          <cell r="N158">
            <v>3325</v>
          </cell>
          <cell r="O158">
            <v>3990</v>
          </cell>
          <cell r="P158">
            <v>3575</v>
          </cell>
          <cell r="Q158">
            <v>4290</v>
          </cell>
          <cell r="R158">
            <v>3741.666666666667</v>
          </cell>
          <cell r="S158">
            <v>4490</v>
          </cell>
        </row>
        <row r="159">
          <cell r="J159" t="str">
            <v>K-RW-SANTANA*170n</v>
          </cell>
          <cell r="K159" t="str">
            <v>Рама для ванны SANTANA 170</v>
          </cell>
          <cell r="L159" t="str">
            <v>шт</v>
          </cell>
          <cell r="M159" t="str">
            <v>Да</v>
          </cell>
          <cell r="N159">
            <v>3408.3333333333335</v>
          </cell>
          <cell r="O159">
            <v>4090</v>
          </cell>
          <cell r="P159">
            <v>3658.3333333333335</v>
          </cell>
          <cell r="Q159">
            <v>4390</v>
          </cell>
          <cell r="R159">
            <v>3825</v>
          </cell>
          <cell r="S159">
            <v>4590</v>
          </cell>
        </row>
        <row r="160">
          <cell r="J160" t="str">
            <v>K-RW-UNIVERSAL*140-150</v>
          </cell>
          <cell r="K160" t="str">
            <v>Рама для ванны UNIVERSAL 150</v>
          </cell>
          <cell r="L160" t="str">
            <v>шт</v>
          </cell>
          <cell r="N160">
            <v>1658.3333333333335</v>
          </cell>
          <cell r="O160">
            <v>1990</v>
          </cell>
          <cell r="P160">
            <v>1825</v>
          </cell>
          <cell r="Q160">
            <v>2190</v>
          </cell>
          <cell r="R160">
            <v>1908.3333333333335</v>
          </cell>
          <cell r="S160">
            <v>2290</v>
          </cell>
        </row>
        <row r="161">
          <cell r="J161" t="str">
            <v>K-RW-UNIVERSAL*160-170</v>
          </cell>
          <cell r="K161" t="str">
            <v>Рама для ванны UNIVERSAL 170</v>
          </cell>
          <cell r="L161" t="str">
            <v>шт</v>
          </cell>
          <cell r="N161">
            <v>1741.6666666666667</v>
          </cell>
          <cell r="O161">
            <v>2090</v>
          </cell>
          <cell r="P161">
            <v>1908.3333333333335</v>
          </cell>
          <cell r="Q161">
            <v>2290</v>
          </cell>
          <cell r="R161">
            <v>1991.6666666666667</v>
          </cell>
          <cell r="S161">
            <v>2390</v>
          </cell>
        </row>
        <row r="162">
          <cell r="J162">
            <v>63087</v>
          </cell>
          <cell r="K162" t="str">
            <v>Сифон для ванны VIRGO клик клак</v>
          </cell>
          <cell r="L162" t="str">
            <v>шт</v>
          </cell>
          <cell r="N162">
            <v>2741.666666666667</v>
          </cell>
          <cell r="O162">
            <v>3290</v>
          </cell>
          <cell r="P162">
            <v>2958.3333333333335</v>
          </cell>
          <cell r="Q162">
            <v>3550</v>
          </cell>
          <cell r="R162">
            <v>3075</v>
          </cell>
          <cell r="S162">
            <v>3690</v>
          </cell>
        </row>
        <row r="163">
          <cell r="J163">
            <v>63086</v>
          </cell>
          <cell r="K163" t="str">
            <v>Сифон для ванны LORENA полуавтомат</v>
          </cell>
          <cell r="L163" t="str">
            <v>шт</v>
          </cell>
          <cell r="N163">
            <v>2408.3333333333335</v>
          </cell>
          <cell r="O163">
            <v>2890</v>
          </cell>
          <cell r="P163">
            <v>2575</v>
          </cell>
          <cell r="Q163">
            <v>3090</v>
          </cell>
          <cell r="R163">
            <v>2708.3333333333335</v>
          </cell>
          <cell r="S163">
            <v>3250</v>
          </cell>
        </row>
        <row r="164">
          <cell r="J164" t="str">
            <v>ZP-SEPW1000001</v>
          </cell>
          <cell r="K164" t="str">
            <v>Ножки для ванн тип 01</v>
          </cell>
          <cell r="L164" t="str">
            <v>комп</v>
          </cell>
          <cell r="M164" t="str">
            <v>Да</v>
          </cell>
          <cell r="N164">
            <v>1241.6666666666667</v>
          </cell>
          <cell r="O164">
            <v>1490</v>
          </cell>
          <cell r="P164">
            <v>1325</v>
          </cell>
          <cell r="Q164">
            <v>1590</v>
          </cell>
          <cell r="R164">
            <v>1391.6666666666667</v>
          </cell>
          <cell r="S164">
            <v>1670</v>
          </cell>
        </row>
        <row r="167">
          <cell r="J167" t="str">
            <v>P-UM-Ga/1</v>
          </cell>
          <cell r="K167" t="str">
            <v>Раковина в столешницу GAMMA 63 1 отв.</v>
          </cell>
          <cell r="L167" t="str">
            <v>шт</v>
          </cell>
          <cell r="N167">
            <v>5825</v>
          </cell>
          <cell r="O167">
            <v>6990</v>
          </cell>
          <cell r="P167">
            <v>6241.666666666667</v>
          </cell>
          <cell r="Q167">
            <v>7490</v>
          </cell>
          <cell r="R167">
            <v>6541.666666666667</v>
          </cell>
          <cell r="S167">
            <v>7850</v>
          </cell>
        </row>
        <row r="170">
          <cell r="J170" t="str">
            <v>S-KO-GRA031-3/6-DL-n-w</v>
          </cell>
          <cell r="K170" t="str">
            <v>Компакт GRANTA 031 3/6 DPL EO</v>
          </cell>
          <cell r="L170" t="str">
            <v>шт</v>
          </cell>
          <cell r="N170">
            <v>8325</v>
          </cell>
          <cell r="O170">
            <v>9990</v>
          </cell>
          <cell r="P170">
            <v>8908.3333333333339</v>
          </cell>
          <cell r="Q170">
            <v>10690</v>
          </cell>
          <cell r="R170">
            <v>9325</v>
          </cell>
          <cell r="S170">
            <v>11190</v>
          </cell>
        </row>
        <row r="171">
          <cell r="J171" t="str">
            <v>S-MK-GRANTA</v>
          </cell>
          <cell r="K171" t="str">
            <v>Чаша от компакта GRANTA 030/031</v>
          </cell>
          <cell r="L171" t="str">
            <v>шт</v>
          </cell>
          <cell r="N171">
            <v>4241.666666666667</v>
          </cell>
          <cell r="O171">
            <v>5090</v>
          </cell>
          <cell r="P171">
            <v>4541.666666666667</v>
          </cell>
          <cell r="Q171">
            <v>5450</v>
          </cell>
          <cell r="R171">
            <v>4750</v>
          </cell>
          <cell r="S171">
            <v>5700</v>
          </cell>
        </row>
        <row r="172">
          <cell r="J172" t="str">
            <v>S-ZB-GRANTA</v>
          </cell>
          <cell r="K172" t="str">
            <v>Бачок керамический GRANTA 011 без арматуры</v>
          </cell>
          <cell r="L172" t="str">
            <v>шт</v>
          </cell>
          <cell r="N172">
            <v>2991.666666666667</v>
          </cell>
          <cell r="O172">
            <v>3590</v>
          </cell>
          <cell r="P172">
            <v>3208.3333333333335</v>
          </cell>
          <cell r="Q172">
            <v>3850</v>
          </cell>
          <cell r="R172">
            <v>3375</v>
          </cell>
          <cell r="S172">
            <v>4050</v>
          </cell>
        </row>
        <row r="173">
          <cell r="J173" t="str">
            <v>S-DS-GRA-DL-t</v>
          </cell>
          <cell r="K173" t="str">
            <v>Сиденье для унитаза GRANTA DPL EO</v>
          </cell>
          <cell r="L173" t="str">
            <v>шт</v>
          </cell>
          <cell r="M173" t="str">
            <v>Да</v>
          </cell>
          <cell r="N173">
            <v>3741.666666666667</v>
          </cell>
          <cell r="O173">
            <v>4490</v>
          </cell>
          <cell r="P173">
            <v>4000</v>
          </cell>
          <cell r="Q173">
            <v>4800</v>
          </cell>
          <cell r="R173">
            <v>4208.3333333333339</v>
          </cell>
          <cell r="S173">
            <v>5050</v>
          </cell>
        </row>
        <row r="174">
          <cell r="M174" t="str">
            <v xml:space="preserve"> </v>
          </cell>
        </row>
        <row r="175">
          <cell r="M175" t="str">
            <v xml:space="preserve"> </v>
          </cell>
        </row>
        <row r="176">
          <cell r="J176">
            <v>63334</v>
          </cell>
          <cell r="K176" t="str">
            <v>Ванна асимметричная JOANNA 140x90 левая</v>
          </cell>
          <cell r="L176" t="str">
            <v>шт</v>
          </cell>
          <cell r="M176" t="str">
            <v>Да</v>
          </cell>
          <cell r="N176">
            <v>17658.333333333336</v>
          </cell>
          <cell r="O176">
            <v>21190</v>
          </cell>
          <cell r="P176">
            <v>18908.333333333336</v>
          </cell>
          <cell r="Q176">
            <v>22690</v>
          </cell>
          <cell r="R176">
            <v>19791.666666666668</v>
          </cell>
          <cell r="S176">
            <v>23750</v>
          </cell>
        </row>
        <row r="177">
          <cell r="J177">
            <v>63335</v>
          </cell>
          <cell r="K177" t="str">
            <v>Ванна асимметричная JOANNA 140x90 правая</v>
          </cell>
          <cell r="L177" t="str">
            <v>шт</v>
          </cell>
          <cell r="M177" t="str">
            <v>Да</v>
          </cell>
          <cell r="N177">
            <v>17658.333333333336</v>
          </cell>
          <cell r="O177">
            <v>21190</v>
          </cell>
          <cell r="P177">
            <v>18908.333333333336</v>
          </cell>
          <cell r="Q177">
            <v>22690</v>
          </cell>
          <cell r="R177">
            <v>19791.666666666668</v>
          </cell>
          <cell r="S177">
            <v>23750</v>
          </cell>
        </row>
        <row r="178">
          <cell r="J178">
            <v>63336</v>
          </cell>
          <cell r="K178" t="str">
            <v>Ванна асимметричная JOANNA 150x95 левая</v>
          </cell>
          <cell r="L178" t="str">
            <v>шт</v>
          </cell>
          <cell r="M178" t="str">
            <v>Да</v>
          </cell>
          <cell r="N178">
            <v>19408.333333333336</v>
          </cell>
          <cell r="O178">
            <v>23290</v>
          </cell>
          <cell r="P178">
            <v>20791.666666666668</v>
          </cell>
          <cell r="Q178">
            <v>24950</v>
          </cell>
          <cell r="R178">
            <v>21741.666666666668</v>
          </cell>
          <cell r="S178">
            <v>26090</v>
          </cell>
        </row>
        <row r="179">
          <cell r="J179">
            <v>63337</v>
          </cell>
          <cell r="K179" t="str">
            <v>Ванна асимметричная JOANNA 150x95 правая</v>
          </cell>
          <cell r="L179" t="str">
            <v>шт</v>
          </cell>
          <cell r="M179" t="str">
            <v>Да</v>
          </cell>
          <cell r="N179">
            <v>19408.333333333336</v>
          </cell>
          <cell r="O179">
            <v>23290</v>
          </cell>
          <cell r="P179">
            <v>20791.666666666668</v>
          </cell>
          <cell r="Q179">
            <v>24950</v>
          </cell>
          <cell r="R179">
            <v>21741.666666666668</v>
          </cell>
          <cell r="S179">
            <v>26090</v>
          </cell>
        </row>
        <row r="180">
          <cell r="J180">
            <v>63338</v>
          </cell>
          <cell r="K180" t="str">
            <v>Ванна асимметричная JOANNA 160x95 левая</v>
          </cell>
          <cell r="L180" t="str">
            <v>шт</v>
          </cell>
          <cell r="M180" t="str">
            <v>Да</v>
          </cell>
          <cell r="N180">
            <v>20658.333333333336</v>
          </cell>
          <cell r="O180">
            <v>24790</v>
          </cell>
          <cell r="P180">
            <v>22125</v>
          </cell>
          <cell r="Q180">
            <v>26550</v>
          </cell>
          <cell r="R180">
            <v>23158.333333333336</v>
          </cell>
          <cell r="S180">
            <v>27790</v>
          </cell>
        </row>
        <row r="181">
          <cell r="J181">
            <v>63339</v>
          </cell>
          <cell r="K181" t="str">
            <v>Ванна асимметричная JOANNA 160x95 правая</v>
          </cell>
          <cell r="L181" t="str">
            <v>шт</v>
          </cell>
          <cell r="M181" t="str">
            <v>Да</v>
          </cell>
          <cell r="N181">
            <v>20658.333333333336</v>
          </cell>
          <cell r="O181">
            <v>24790</v>
          </cell>
          <cell r="P181">
            <v>22125</v>
          </cell>
          <cell r="Q181">
            <v>26550</v>
          </cell>
          <cell r="R181">
            <v>23158.333333333336</v>
          </cell>
          <cell r="S181">
            <v>27790</v>
          </cell>
        </row>
        <row r="182">
          <cell r="J182">
            <v>63360</v>
          </cell>
          <cell r="K182" t="str">
            <v>Панель для ванны фронтальная JOANNA 140 универсальная</v>
          </cell>
          <cell r="L182" t="str">
            <v>шт</v>
          </cell>
          <cell r="M182" t="str">
            <v>Да</v>
          </cell>
          <cell r="N182">
            <v>6575</v>
          </cell>
          <cell r="O182">
            <v>7890</v>
          </cell>
          <cell r="P182">
            <v>7041.666666666667</v>
          </cell>
          <cell r="Q182">
            <v>8450</v>
          </cell>
          <cell r="R182">
            <v>7375</v>
          </cell>
          <cell r="S182">
            <v>8850</v>
          </cell>
        </row>
        <row r="183">
          <cell r="J183">
            <v>63361</v>
          </cell>
          <cell r="K183" t="str">
            <v>Панель для ванны фронтальная JOANNA 150 универсальная</v>
          </cell>
          <cell r="L183" t="str">
            <v>шт</v>
          </cell>
          <cell r="M183" t="str">
            <v>Да</v>
          </cell>
          <cell r="N183">
            <v>6575</v>
          </cell>
          <cell r="O183">
            <v>7890</v>
          </cell>
          <cell r="P183">
            <v>7041.666666666667</v>
          </cell>
          <cell r="Q183">
            <v>8450</v>
          </cell>
          <cell r="R183">
            <v>7375</v>
          </cell>
          <cell r="S183">
            <v>8850</v>
          </cell>
        </row>
        <row r="184">
          <cell r="J184">
            <v>63362</v>
          </cell>
          <cell r="K184" t="str">
            <v>Панель для ванны фронтальная JOANNA 160 универсальная</v>
          </cell>
          <cell r="L184" t="str">
            <v>шт</v>
          </cell>
          <cell r="M184" t="str">
            <v>Да</v>
          </cell>
          <cell r="N184">
            <v>6741.666666666667</v>
          </cell>
          <cell r="O184">
            <v>8090</v>
          </cell>
          <cell r="P184">
            <v>7241.666666666667</v>
          </cell>
          <cell r="Q184">
            <v>8690</v>
          </cell>
          <cell r="R184">
            <v>7575</v>
          </cell>
          <cell r="S184">
            <v>9090</v>
          </cell>
        </row>
        <row r="185">
          <cell r="J185" t="str">
            <v>K-RW-JOANNA*140n</v>
          </cell>
          <cell r="K185" t="str">
            <v>Рама для ванны JOANNA 140</v>
          </cell>
          <cell r="L185" t="str">
            <v>шт</v>
          </cell>
          <cell r="M185" t="str">
            <v>Да</v>
          </cell>
          <cell r="N185">
            <v>3408.3333333333335</v>
          </cell>
          <cell r="O185">
            <v>4090</v>
          </cell>
          <cell r="P185">
            <v>3658.3333333333335</v>
          </cell>
          <cell r="Q185">
            <v>4390</v>
          </cell>
          <cell r="R185">
            <v>3825</v>
          </cell>
          <cell r="S185">
            <v>4590</v>
          </cell>
        </row>
        <row r="186">
          <cell r="J186" t="str">
            <v>K-RW-JOANNA*150n</v>
          </cell>
          <cell r="K186" t="str">
            <v>Рама для ванны JOANNA 150</v>
          </cell>
          <cell r="L186" t="str">
            <v>шт</v>
          </cell>
          <cell r="M186" t="str">
            <v>Да</v>
          </cell>
          <cell r="N186">
            <v>3408.3333333333335</v>
          </cell>
          <cell r="O186">
            <v>4090</v>
          </cell>
          <cell r="P186">
            <v>3658.3333333333335</v>
          </cell>
          <cell r="Q186">
            <v>4390</v>
          </cell>
          <cell r="R186">
            <v>3825</v>
          </cell>
          <cell r="S186">
            <v>4590</v>
          </cell>
        </row>
        <row r="187">
          <cell r="J187" t="str">
            <v>K-RW-JOANNA*160n</v>
          </cell>
          <cell r="K187" t="str">
            <v>Рама для ванны JOANNA 160</v>
          </cell>
          <cell r="L187" t="str">
            <v>шт</v>
          </cell>
          <cell r="M187" t="str">
            <v>Да</v>
          </cell>
          <cell r="N187">
            <v>3408.3333333333335</v>
          </cell>
          <cell r="O187">
            <v>4090</v>
          </cell>
          <cell r="P187">
            <v>3658.3333333333335</v>
          </cell>
          <cell r="Q187">
            <v>4390</v>
          </cell>
          <cell r="R187">
            <v>3825</v>
          </cell>
          <cell r="S187">
            <v>4590</v>
          </cell>
        </row>
        <row r="188">
          <cell r="J188">
            <v>63087</v>
          </cell>
          <cell r="K188" t="str">
            <v>Сифон для ванны VIRGO клик клак</v>
          </cell>
          <cell r="L188" t="str">
            <v>шт</v>
          </cell>
          <cell r="N188">
            <v>2741.666666666667</v>
          </cell>
          <cell r="O188">
            <v>3290</v>
          </cell>
          <cell r="P188">
            <v>2958.3333333333335</v>
          </cell>
          <cell r="Q188">
            <v>3550</v>
          </cell>
          <cell r="R188">
            <v>3075</v>
          </cell>
          <cell r="S188">
            <v>3690</v>
          </cell>
        </row>
        <row r="189">
          <cell r="J189">
            <v>63086</v>
          </cell>
          <cell r="K189" t="str">
            <v>Сифон для ванны LORENA полуавтомат</v>
          </cell>
          <cell r="L189" t="str">
            <v>шт</v>
          </cell>
          <cell r="N189">
            <v>2408.3333333333335</v>
          </cell>
          <cell r="O189">
            <v>2890</v>
          </cell>
          <cell r="P189">
            <v>2575</v>
          </cell>
          <cell r="Q189">
            <v>3090</v>
          </cell>
          <cell r="R189">
            <v>2708.3333333333335</v>
          </cell>
          <cell r="S189">
            <v>3250</v>
          </cell>
        </row>
        <row r="190">
          <cell r="J190" t="str">
            <v>ZP-SEPW1000001</v>
          </cell>
          <cell r="K190" t="str">
            <v>Ножки для ванн тип 01</v>
          </cell>
          <cell r="L190" t="str">
            <v>комп</v>
          </cell>
          <cell r="M190" t="str">
            <v>Да</v>
          </cell>
          <cell r="N190">
            <v>1241.6666666666667</v>
          </cell>
          <cell r="O190">
            <v>1490</v>
          </cell>
          <cell r="P190">
            <v>1325</v>
          </cell>
          <cell r="Q190">
            <v>1590</v>
          </cell>
          <cell r="R190">
            <v>1391.6666666666667</v>
          </cell>
          <cell r="S190">
            <v>1670</v>
          </cell>
        </row>
        <row r="193">
          <cell r="J193" t="str">
            <v>S-KO-JUS031-3/6-PL-w</v>
          </cell>
          <cell r="K193" t="str">
            <v>Компакт JUST 031 3/6 TPL</v>
          </cell>
          <cell r="L193" t="str">
            <v>шт</v>
          </cell>
          <cell r="N193">
            <v>6658.3333333333339</v>
          </cell>
          <cell r="O193">
            <v>7990</v>
          </cell>
          <cell r="P193">
            <v>7125</v>
          </cell>
          <cell r="Q193">
            <v>8550</v>
          </cell>
          <cell r="R193">
            <v>7458.3333333333339</v>
          </cell>
          <cell r="S193">
            <v>8950</v>
          </cell>
        </row>
        <row r="194">
          <cell r="J194">
            <v>64073</v>
          </cell>
          <cell r="K194" t="str">
            <v>Компакт JUST 031 3/6 TPL</v>
          </cell>
          <cell r="L194" t="str">
            <v>шт</v>
          </cell>
          <cell r="N194">
            <v>6658.3333333333339</v>
          </cell>
          <cell r="O194">
            <v>7990</v>
          </cell>
          <cell r="P194">
            <v>7125</v>
          </cell>
          <cell r="Q194">
            <v>8550</v>
          </cell>
          <cell r="R194">
            <v>7458.3333333333339</v>
          </cell>
          <cell r="S194">
            <v>8950</v>
          </cell>
        </row>
        <row r="195">
          <cell r="J195" t="str">
            <v>S-MK-JUST</v>
          </cell>
          <cell r="K195" t="str">
            <v>Чаша от компакта JUST 030/031</v>
          </cell>
          <cell r="L195" t="str">
            <v>шт</v>
          </cell>
          <cell r="N195">
            <v>3741.666666666667</v>
          </cell>
          <cell r="O195">
            <v>4490</v>
          </cell>
          <cell r="P195">
            <v>4000</v>
          </cell>
          <cell r="Q195">
            <v>4800</v>
          </cell>
          <cell r="R195">
            <v>4208.3333333333339</v>
          </cell>
          <cell r="S195">
            <v>5050</v>
          </cell>
        </row>
        <row r="196">
          <cell r="J196" t="str">
            <v>S-ZB-JUST</v>
          </cell>
          <cell r="K196" t="str">
            <v>Бачок керамический JUST 011 без арматуры</v>
          </cell>
          <cell r="L196" t="str">
            <v>шт</v>
          </cell>
          <cell r="N196">
            <v>2658.3333333333335</v>
          </cell>
          <cell r="O196">
            <v>3190</v>
          </cell>
          <cell r="P196">
            <v>2841.666666666667</v>
          </cell>
          <cell r="Q196">
            <v>3410</v>
          </cell>
          <cell r="R196">
            <v>2991.666666666667</v>
          </cell>
          <cell r="S196">
            <v>3590</v>
          </cell>
        </row>
        <row r="197">
          <cell r="J197" t="str">
            <v>S-DS-TRENTO-PL-t</v>
          </cell>
          <cell r="K197" t="str">
            <v>Сиденье для унитаза TRENTO TPL</v>
          </cell>
          <cell r="L197" t="str">
            <v>шт</v>
          </cell>
          <cell r="N197">
            <v>2158.3333333333335</v>
          </cell>
          <cell r="O197">
            <v>2590</v>
          </cell>
          <cell r="P197">
            <v>2325</v>
          </cell>
          <cell r="Q197">
            <v>2790</v>
          </cell>
          <cell r="R197">
            <v>2416.666666666667</v>
          </cell>
          <cell r="S197">
            <v>2900</v>
          </cell>
        </row>
        <row r="198">
          <cell r="M198" t="str">
            <v xml:space="preserve"> </v>
          </cell>
        </row>
        <row r="199">
          <cell r="M199" t="str">
            <v xml:space="preserve"> </v>
          </cell>
        </row>
        <row r="200">
          <cell r="J200">
            <v>63441</v>
          </cell>
          <cell r="K200" t="str">
            <v>Ванна асимметричная KALIOPE 153x100 левая</v>
          </cell>
          <cell r="L200" t="str">
            <v>шт</v>
          </cell>
          <cell r="M200" t="str">
            <v>Да</v>
          </cell>
          <cell r="N200">
            <v>21158.333333333336</v>
          </cell>
          <cell r="O200">
            <v>25390</v>
          </cell>
          <cell r="P200">
            <v>22658.333333333336</v>
          </cell>
          <cell r="Q200">
            <v>27190</v>
          </cell>
          <cell r="R200">
            <v>23708.333333333336</v>
          </cell>
          <cell r="S200">
            <v>28450</v>
          </cell>
        </row>
        <row r="201">
          <cell r="J201">
            <v>63442</v>
          </cell>
          <cell r="K201" t="str">
            <v>Ванна асимметричная KALIOPE 153x100 правая</v>
          </cell>
          <cell r="L201" t="str">
            <v>шт</v>
          </cell>
          <cell r="M201" t="str">
            <v>Да</v>
          </cell>
          <cell r="N201">
            <v>21158.333333333336</v>
          </cell>
          <cell r="O201">
            <v>25390</v>
          </cell>
          <cell r="P201">
            <v>22658.333333333336</v>
          </cell>
          <cell r="Q201">
            <v>27190</v>
          </cell>
          <cell r="R201">
            <v>23708.333333333336</v>
          </cell>
          <cell r="S201">
            <v>28450</v>
          </cell>
        </row>
        <row r="202">
          <cell r="J202">
            <v>63443</v>
          </cell>
          <cell r="K202" t="str">
            <v>Ванна асимметричная KALIOPE 170x110 левая</v>
          </cell>
          <cell r="L202" t="str">
            <v>шт</v>
          </cell>
          <cell r="M202" t="str">
            <v>Да</v>
          </cell>
          <cell r="N202">
            <v>23241.666666666668</v>
          </cell>
          <cell r="O202">
            <v>27890</v>
          </cell>
          <cell r="P202">
            <v>24875</v>
          </cell>
          <cell r="Q202">
            <v>29850</v>
          </cell>
          <cell r="R202">
            <v>26041.666666666668</v>
          </cell>
          <cell r="S202">
            <v>31250</v>
          </cell>
        </row>
        <row r="203">
          <cell r="J203">
            <v>63444</v>
          </cell>
          <cell r="K203" t="str">
            <v>Ванна асимметричная KALIOPE 170x110 правая</v>
          </cell>
          <cell r="L203" t="str">
            <v>шт</v>
          </cell>
          <cell r="M203" t="str">
            <v>Да</v>
          </cell>
          <cell r="N203">
            <v>23241.666666666668</v>
          </cell>
          <cell r="O203">
            <v>27890</v>
          </cell>
          <cell r="P203">
            <v>24875</v>
          </cell>
          <cell r="Q203">
            <v>29850</v>
          </cell>
          <cell r="R203">
            <v>26041.666666666668</v>
          </cell>
          <cell r="S203">
            <v>31250</v>
          </cell>
        </row>
        <row r="204">
          <cell r="J204">
            <v>63363</v>
          </cell>
          <cell r="K204" t="str">
            <v>Панель для ванны фронтальная KALIOPE 153 универсальная</v>
          </cell>
          <cell r="L204" t="str">
            <v>шт</v>
          </cell>
          <cell r="M204" t="str">
            <v>Да</v>
          </cell>
          <cell r="N204">
            <v>6825</v>
          </cell>
          <cell r="O204">
            <v>8190</v>
          </cell>
          <cell r="P204">
            <v>7325</v>
          </cell>
          <cell r="Q204">
            <v>8790</v>
          </cell>
          <cell r="R204">
            <v>7658.3333333333339</v>
          </cell>
          <cell r="S204">
            <v>9190</v>
          </cell>
        </row>
        <row r="205">
          <cell r="J205">
            <v>63364</v>
          </cell>
          <cell r="K205" t="str">
            <v>Панель для ванны фронтальная KALIOPE 170 универсальная</v>
          </cell>
          <cell r="L205" t="str">
            <v>шт</v>
          </cell>
          <cell r="M205" t="str">
            <v>Да</v>
          </cell>
          <cell r="N205">
            <v>7575</v>
          </cell>
          <cell r="O205">
            <v>9090</v>
          </cell>
          <cell r="P205">
            <v>8125</v>
          </cell>
          <cell r="Q205">
            <v>9750</v>
          </cell>
          <cell r="R205">
            <v>8491.6666666666679</v>
          </cell>
          <cell r="S205">
            <v>10190</v>
          </cell>
        </row>
        <row r="206">
          <cell r="J206" t="str">
            <v>K-RW-KALIOPE*153n</v>
          </cell>
          <cell r="K206" t="str">
            <v>Рама для ванны KALIOPE 153</v>
          </cell>
          <cell r="L206" t="str">
            <v>шт</v>
          </cell>
          <cell r="M206" t="str">
            <v>Да</v>
          </cell>
          <cell r="N206">
            <v>3408.3333333333335</v>
          </cell>
          <cell r="O206">
            <v>4090</v>
          </cell>
          <cell r="P206">
            <v>3658.3333333333335</v>
          </cell>
          <cell r="Q206">
            <v>4390</v>
          </cell>
          <cell r="R206">
            <v>3825</v>
          </cell>
          <cell r="S206">
            <v>4590</v>
          </cell>
        </row>
        <row r="207">
          <cell r="J207" t="str">
            <v>K-RW-KALIOPE*170n</v>
          </cell>
          <cell r="K207" t="str">
            <v>Рама для ванны KALIOPE 170</v>
          </cell>
          <cell r="L207" t="str">
            <v>шт</v>
          </cell>
          <cell r="M207" t="str">
            <v>Да</v>
          </cell>
          <cell r="N207">
            <v>3408.3333333333335</v>
          </cell>
          <cell r="O207">
            <v>4090</v>
          </cell>
          <cell r="P207">
            <v>3658.3333333333335</v>
          </cell>
          <cell r="Q207">
            <v>4390</v>
          </cell>
          <cell r="R207">
            <v>3825</v>
          </cell>
          <cell r="S207">
            <v>4590</v>
          </cell>
        </row>
        <row r="208">
          <cell r="J208">
            <v>63087</v>
          </cell>
          <cell r="K208" t="str">
            <v>Сифон для ванны VIRGO клик клак</v>
          </cell>
          <cell r="L208" t="str">
            <v>шт</v>
          </cell>
          <cell r="N208">
            <v>2741.666666666667</v>
          </cell>
          <cell r="O208">
            <v>3290</v>
          </cell>
          <cell r="P208">
            <v>2958.3333333333335</v>
          </cell>
          <cell r="Q208">
            <v>3550</v>
          </cell>
          <cell r="R208">
            <v>3075</v>
          </cell>
          <cell r="S208">
            <v>3690</v>
          </cell>
        </row>
        <row r="209">
          <cell r="J209">
            <v>63086</v>
          </cell>
          <cell r="K209" t="str">
            <v>Сифон для ванны LORENA полуавтомат</v>
          </cell>
          <cell r="L209" t="str">
            <v>шт</v>
          </cell>
          <cell r="N209">
            <v>2408.3333333333335</v>
          </cell>
          <cell r="O209">
            <v>2890</v>
          </cell>
          <cell r="P209">
            <v>2575</v>
          </cell>
          <cell r="Q209">
            <v>3090</v>
          </cell>
          <cell r="R209">
            <v>2708.3333333333335</v>
          </cell>
          <cell r="S209">
            <v>3250</v>
          </cell>
        </row>
        <row r="210">
          <cell r="J210" t="str">
            <v>ZP-SEPW1000001</v>
          </cell>
          <cell r="K210" t="str">
            <v>Ножки для ванн тип 01</v>
          </cell>
          <cell r="L210" t="str">
            <v>комп</v>
          </cell>
          <cell r="M210" t="str">
            <v>Да</v>
          </cell>
          <cell r="N210">
            <v>1241.6666666666667</v>
          </cell>
          <cell r="O210">
            <v>1490</v>
          </cell>
          <cell r="P210">
            <v>1325</v>
          </cell>
          <cell r="Q210">
            <v>1590</v>
          </cell>
          <cell r="R210">
            <v>1391.6666666666667</v>
          </cell>
          <cell r="S210">
            <v>1670</v>
          </cell>
        </row>
        <row r="212">
          <cell r="M212" t="str">
            <v xml:space="preserve"> </v>
          </cell>
        </row>
        <row r="213">
          <cell r="J213" t="str">
            <v>SP-SZ-LARA-CO40/Wh</v>
          </cell>
          <cell r="K213" t="str">
            <v>Тумба под раковину подвесная LARA 40 для COMO 40 белый</v>
          </cell>
          <cell r="L213" t="str">
            <v>шт</v>
          </cell>
          <cell r="M213" t="str">
            <v>Да</v>
          </cell>
          <cell r="N213">
            <v>7241.666666666667</v>
          </cell>
          <cell r="O213">
            <v>8690</v>
          </cell>
          <cell r="P213">
            <v>7741.666666666667</v>
          </cell>
          <cell r="Q213">
            <v>9290</v>
          </cell>
          <cell r="R213">
            <v>8125</v>
          </cell>
          <cell r="S213">
            <v>9750</v>
          </cell>
        </row>
        <row r="214">
          <cell r="J214" t="str">
            <v>SB-SZ-LARA-CO50/Wh</v>
          </cell>
          <cell r="K214" t="str">
            <v>Тумба под раковину подвесная LARA 50 для COMO 50 белый</v>
          </cell>
          <cell r="L214" t="str">
            <v>шт</v>
          </cell>
          <cell r="M214" t="str">
            <v>Да</v>
          </cell>
          <cell r="N214">
            <v>12491.666666666668</v>
          </cell>
          <cell r="O214">
            <v>14990</v>
          </cell>
          <cell r="P214">
            <v>13375</v>
          </cell>
          <cell r="Q214">
            <v>16050</v>
          </cell>
          <cell r="R214">
            <v>13991.666666666668</v>
          </cell>
          <cell r="S214">
            <v>16790</v>
          </cell>
        </row>
        <row r="215">
          <cell r="J215" t="str">
            <v>SB-SZ-LARA-CO60/Wh</v>
          </cell>
          <cell r="K215" t="str">
            <v>Тумба под раковину подвесная LARA 60 для COMO 60 белый</v>
          </cell>
          <cell r="L215" t="str">
            <v>шт</v>
          </cell>
          <cell r="M215" t="str">
            <v>Да</v>
          </cell>
          <cell r="N215">
            <v>13325</v>
          </cell>
          <cell r="O215">
            <v>15990</v>
          </cell>
          <cell r="P215">
            <v>14291.666666666668</v>
          </cell>
          <cell r="Q215">
            <v>17150</v>
          </cell>
          <cell r="R215">
            <v>14958.333333333334</v>
          </cell>
          <cell r="S215">
            <v>17950</v>
          </cell>
        </row>
        <row r="216">
          <cell r="J216" t="str">
            <v>SB-SZ-LARA-CO70/Wh</v>
          </cell>
          <cell r="K216" t="str">
            <v>Тумба под раковину подвесная LARA 70 для COMO 70 белый</v>
          </cell>
          <cell r="L216" t="str">
            <v>шт</v>
          </cell>
          <cell r="M216" t="str">
            <v>Да</v>
          </cell>
          <cell r="N216">
            <v>14158.333333333334</v>
          </cell>
          <cell r="O216">
            <v>16990</v>
          </cell>
          <cell r="P216">
            <v>15158.333333333334</v>
          </cell>
          <cell r="Q216">
            <v>18190</v>
          </cell>
          <cell r="R216">
            <v>15875</v>
          </cell>
          <cell r="S216">
            <v>19050</v>
          </cell>
        </row>
        <row r="217">
          <cell r="J217" t="str">
            <v>SB-SZ-LARA-CO80/Wh</v>
          </cell>
          <cell r="K217" t="str">
            <v>Тумба под раковину подвесная LARA 80 для COMO 80 белый</v>
          </cell>
          <cell r="L217" t="str">
            <v>шт</v>
          </cell>
          <cell r="M217" t="str">
            <v>Да</v>
          </cell>
          <cell r="N217">
            <v>14991.666666666668</v>
          </cell>
          <cell r="O217">
            <v>17990</v>
          </cell>
          <cell r="P217">
            <v>16041.666666666668</v>
          </cell>
          <cell r="Q217">
            <v>19250</v>
          </cell>
          <cell r="R217">
            <v>16791.666666666668</v>
          </cell>
          <cell r="S217">
            <v>20150</v>
          </cell>
        </row>
        <row r="218">
          <cell r="J218" t="str">
            <v>SB-SL-LAR/Wh</v>
          </cell>
          <cell r="K218" t="str">
            <v>Пенал подвесной LARA 30 универсальный белый</v>
          </cell>
          <cell r="L218" t="str">
            <v>шт</v>
          </cell>
          <cell r="M218" t="str">
            <v>Да</v>
          </cell>
          <cell r="N218">
            <v>15825</v>
          </cell>
          <cell r="O218">
            <v>18990</v>
          </cell>
          <cell r="P218">
            <v>16958.333333333336</v>
          </cell>
          <cell r="Q218">
            <v>20350</v>
          </cell>
          <cell r="R218">
            <v>17741.666666666668</v>
          </cell>
          <cell r="S218">
            <v>21290</v>
          </cell>
        </row>
        <row r="219">
          <cell r="J219">
            <v>63420</v>
          </cell>
          <cell r="K219" t="str">
            <v>Тумба под раковину подвесная LARA 40 для COMO 40 орех</v>
          </cell>
          <cell r="L219" t="str">
            <v>шт</v>
          </cell>
          <cell r="M219" t="str">
            <v>Да</v>
          </cell>
          <cell r="N219">
            <v>7241.666666666667</v>
          </cell>
          <cell r="O219">
            <v>8690</v>
          </cell>
          <cell r="P219">
            <v>7741.666666666667</v>
          </cell>
          <cell r="Q219">
            <v>9290</v>
          </cell>
          <cell r="R219">
            <v>8125</v>
          </cell>
          <cell r="S219">
            <v>9750</v>
          </cell>
        </row>
        <row r="220">
          <cell r="J220">
            <v>63413</v>
          </cell>
          <cell r="K220" t="str">
            <v>Тумба под раковину подвесная LARA 50 для COMO 50 орех</v>
          </cell>
          <cell r="L220" t="str">
            <v>шт</v>
          </cell>
          <cell r="M220" t="str">
            <v>Да</v>
          </cell>
          <cell r="N220">
            <v>12491.666666666668</v>
          </cell>
          <cell r="O220">
            <v>14990</v>
          </cell>
          <cell r="P220">
            <v>13375</v>
          </cell>
          <cell r="Q220">
            <v>16050</v>
          </cell>
          <cell r="R220">
            <v>13991.666666666668</v>
          </cell>
          <cell r="S220">
            <v>16790</v>
          </cell>
        </row>
        <row r="221">
          <cell r="J221">
            <v>63414</v>
          </cell>
          <cell r="K221" t="str">
            <v>Тумба под раковину подвесная LARA 60 для COMO 60 орех</v>
          </cell>
          <cell r="L221" t="str">
            <v>шт</v>
          </cell>
          <cell r="M221" t="str">
            <v>Да</v>
          </cell>
          <cell r="N221">
            <v>13325</v>
          </cell>
          <cell r="O221">
            <v>15990</v>
          </cell>
          <cell r="P221">
            <v>14291.666666666668</v>
          </cell>
          <cell r="Q221">
            <v>17150</v>
          </cell>
          <cell r="R221">
            <v>14958.333333333334</v>
          </cell>
          <cell r="S221">
            <v>17950</v>
          </cell>
        </row>
        <row r="222">
          <cell r="J222">
            <v>63415</v>
          </cell>
          <cell r="K222" t="str">
            <v>Тумба под раковину подвесная LARA 70 для COMO 70 орех</v>
          </cell>
          <cell r="L222" t="str">
            <v>шт</v>
          </cell>
          <cell r="M222" t="str">
            <v>Да</v>
          </cell>
          <cell r="N222">
            <v>14158.333333333334</v>
          </cell>
          <cell r="O222">
            <v>16990</v>
          </cell>
          <cell r="P222">
            <v>15158.333333333334</v>
          </cell>
          <cell r="Q222">
            <v>18190</v>
          </cell>
          <cell r="R222">
            <v>15875</v>
          </cell>
          <cell r="S222">
            <v>19050</v>
          </cell>
        </row>
        <row r="223">
          <cell r="J223">
            <v>63416</v>
          </cell>
          <cell r="K223" t="str">
            <v>Тумба под раковину подвесная LARA 80 для COMO 80 орех</v>
          </cell>
          <cell r="L223" t="str">
            <v>шт</v>
          </cell>
          <cell r="M223" t="str">
            <v>Да</v>
          </cell>
          <cell r="N223">
            <v>14991.666666666668</v>
          </cell>
          <cell r="O223">
            <v>17990</v>
          </cell>
          <cell r="P223">
            <v>16041.666666666668</v>
          </cell>
          <cell r="Q223">
            <v>19250</v>
          </cell>
          <cell r="R223">
            <v>16791.666666666668</v>
          </cell>
          <cell r="S223">
            <v>20150</v>
          </cell>
        </row>
        <row r="224">
          <cell r="J224">
            <v>63417</v>
          </cell>
          <cell r="K224" t="str">
            <v>Пенал подвесной LARA 30 универсальный орех</v>
          </cell>
          <cell r="L224" t="str">
            <v>шт</v>
          </cell>
          <cell r="M224" t="str">
            <v>Да</v>
          </cell>
          <cell r="N224">
            <v>15825</v>
          </cell>
          <cell r="O224">
            <v>18990</v>
          </cell>
          <cell r="P224">
            <v>16958.333333333336</v>
          </cell>
          <cell r="Q224">
            <v>20350</v>
          </cell>
          <cell r="R224">
            <v>17741.666666666668</v>
          </cell>
          <cell r="S224">
            <v>21290</v>
          </cell>
        </row>
        <row r="226">
          <cell r="M226" t="str">
            <v xml:space="preserve"> </v>
          </cell>
        </row>
        <row r="227">
          <cell r="J227" t="str">
            <v>KN-LU-LED010*40-b-Os</v>
          </cell>
          <cell r="K227" t="str">
            <v>Зеркало LED 010 base 40x70 с подсветкой прямоугольное</v>
          </cell>
          <cell r="L227" t="str">
            <v>шт</v>
          </cell>
          <cell r="M227" t="str">
            <v>Да</v>
          </cell>
          <cell r="N227">
            <v>3491.666666666667</v>
          </cell>
          <cell r="O227">
            <v>4190</v>
          </cell>
          <cell r="P227">
            <v>3741.666666666667</v>
          </cell>
          <cell r="Q227">
            <v>4490</v>
          </cell>
          <cell r="R227">
            <v>3908.3333333333335</v>
          </cell>
          <cell r="S227">
            <v>4690</v>
          </cell>
        </row>
        <row r="228">
          <cell r="J228" t="str">
            <v>KN-LU-LED010*50-b-Os</v>
          </cell>
          <cell r="K228" t="str">
            <v>Зеркало LED 010 base 50x70 с подсветкой прямоугольное</v>
          </cell>
          <cell r="L228" t="str">
            <v>шт</v>
          </cell>
          <cell r="M228" t="str">
            <v>Да</v>
          </cell>
          <cell r="N228">
            <v>3825</v>
          </cell>
          <cell r="O228">
            <v>4590</v>
          </cell>
          <cell r="P228">
            <v>4125</v>
          </cell>
          <cell r="Q228">
            <v>4950</v>
          </cell>
          <cell r="R228">
            <v>4291.666666666667</v>
          </cell>
          <cell r="S228">
            <v>5150</v>
          </cell>
        </row>
        <row r="229">
          <cell r="J229" t="str">
            <v>KN-LU-LED010*60-b-Os</v>
          </cell>
          <cell r="K229" t="str">
            <v>Зеркало LED 010 base 60x70 с подсветкой прямоугольное</v>
          </cell>
          <cell r="L229" t="str">
            <v>шт</v>
          </cell>
          <cell r="M229" t="str">
            <v>Да</v>
          </cell>
          <cell r="N229">
            <v>4158.3333333333339</v>
          </cell>
          <cell r="O229">
            <v>4990</v>
          </cell>
          <cell r="P229">
            <v>4458.3333333333339</v>
          </cell>
          <cell r="Q229">
            <v>5350</v>
          </cell>
          <cell r="R229">
            <v>4658.3333333333339</v>
          </cell>
          <cell r="S229">
            <v>5590</v>
          </cell>
        </row>
        <row r="230">
          <cell r="J230" t="str">
            <v>KN-LU-LED020*60-b-Os</v>
          </cell>
          <cell r="K230" t="str">
            <v>Зеркало LED 020 base 60x80 с подсветкой прямоугольное</v>
          </cell>
          <cell r="L230" t="str">
            <v>шт</v>
          </cell>
          <cell r="M230" t="str">
            <v>Да</v>
          </cell>
          <cell r="N230">
            <v>5408.3333333333339</v>
          </cell>
          <cell r="O230">
            <v>6490</v>
          </cell>
          <cell r="P230">
            <v>5791.666666666667</v>
          </cell>
          <cell r="Q230">
            <v>6950</v>
          </cell>
          <cell r="R230">
            <v>6075</v>
          </cell>
          <cell r="S230">
            <v>7290</v>
          </cell>
        </row>
        <row r="231">
          <cell r="J231" t="str">
            <v>KN-LU-LED020*70-b-Os</v>
          </cell>
          <cell r="K231" t="str">
            <v>Зеркало LED 020 base 70x80 с подсветкой прямоугольное</v>
          </cell>
          <cell r="L231" t="str">
            <v>шт</v>
          </cell>
          <cell r="M231" t="str">
            <v>Да</v>
          </cell>
          <cell r="N231">
            <v>5991.666666666667</v>
          </cell>
          <cell r="O231">
            <v>7190</v>
          </cell>
          <cell r="P231">
            <v>6408.3333333333339</v>
          </cell>
          <cell r="Q231">
            <v>7690</v>
          </cell>
          <cell r="R231">
            <v>6708.3333333333339</v>
          </cell>
          <cell r="S231">
            <v>8050</v>
          </cell>
        </row>
        <row r="232">
          <cell r="J232" t="str">
            <v>KN-LU-LED020*80-b-Os</v>
          </cell>
          <cell r="K232" t="str">
            <v>Зеркало LED 020 base 80x60 с подсветкой прямоугольное</v>
          </cell>
          <cell r="L232" t="str">
            <v>шт</v>
          </cell>
          <cell r="M232" t="str">
            <v>Да</v>
          </cell>
          <cell r="N232">
            <v>6241.666666666667</v>
          </cell>
          <cell r="O232">
            <v>7490</v>
          </cell>
          <cell r="P232">
            <v>6708.3333333333339</v>
          </cell>
          <cell r="Q232">
            <v>8050</v>
          </cell>
          <cell r="R232">
            <v>6991.666666666667</v>
          </cell>
          <cell r="S232">
            <v>8390</v>
          </cell>
        </row>
        <row r="233">
          <cell r="J233" t="str">
            <v>KN-LU-LED030*80-d-Os</v>
          </cell>
          <cell r="K233" t="str">
            <v>Зеркало LED 030 design 80x60 с подсветкой с антизапотеванием прямоугольное</v>
          </cell>
          <cell r="L233" t="str">
            <v>шт</v>
          </cell>
          <cell r="M233" t="str">
            <v>Да</v>
          </cell>
          <cell r="N233">
            <v>8325</v>
          </cell>
          <cell r="O233">
            <v>9990</v>
          </cell>
          <cell r="P233">
            <v>8908.3333333333339</v>
          </cell>
          <cell r="Q233">
            <v>10690</v>
          </cell>
          <cell r="R233">
            <v>9325</v>
          </cell>
          <cell r="S233">
            <v>11190</v>
          </cell>
        </row>
        <row r="234">
          <cell r="J234" t="str">
            <v>KN-LU-LED030*100-d-Os</v>
          </cell>
          <cell r="K234" t="str">
            <v>Зеркало LED 030 design 100x80 с подсветкой с антизапотеванием прямоугольное</v>
          </cell>
          <cell r="L234" t="str">
            <v>шт</v>
          </cell>
          <cell r="M234" t="str">
            <v>Да</v>
          </cell>
          <cell r="N234">
            <v>9991.6666666666679</v>
          </cell>
          <cell r="O234">
            <v>11990</v>
          </cell>
          <cell r="P234">
            <v>10708.333333333334</v>
          </cell>
          <cell r="Q234">
            <v>12850</v>
          </cell>
          <cell r="R234">
            <v>11208.333333333334</v>
          </cell>
          <cell r="S234">
            <v>13450</v>
          </cell>
        </row>
        <row r="235">
          <cell r="J235" t="str">
            <v>KN-LU-LED040*57-d-Os</v>
          </cell>
          <cell r="K235" t="str">
            <v>Зеркало LED 040 design 57x77 с подсветкой с антизапотеванием овальное</v>
          </cell>
          <cell r="L235" t="str">
            <v>шт</v>
          </cell>
          <cell r="M235" t="str">
            <v>Да</v>
          </cell>
          <cell r="N235">
            <v>9158.3333333333339</v>
          </cell>
          <cell r="O235">
            <v>10990</v>
          </cell>
          <cell r="P235">
            <v>9825</v>
          </cell>
          <cell r="Q235">
            <v>11790</v>
          </cell>
          <cell r="R235">
            <v>10291.666666666668</v>
          </cell>
          <cell r="S235">
            <v>12350</v>
          </cell>
        </row>
        <row r="236">
          <cell r="J236" t="str">
            <v>KN-LU-LED050*55-p-Os</v>
          </cell>
          <cell r="K236" t="str">
            <v>Зеркало LED 050 design pro 55x80 с подсветкой хол. тепл. cвет часы с антизапотеванием прямоугольное</v>
          </cell>
          <cell r="L236" t="str">
            <v>шт</v>
          </cell>
          <cell r="M236" t="str">
            <v>Да</v>
          </cell>
          <cell r="N236">
            <v>10825</v>
          </cell>
          <cell r="O236">
            <v>12990</v>
          </cell>
          <cell r="P236">
            <v>11575</v>
          </cell>
          <cell r="Q236">
            <v>13890</v>
          </cell>
          <cell r="R236">
            <v>12125</v>
          </cell>
          <cell r="S236">
            <v>14550</v>
          </cell>
        </row>
        <row r="237">
          <cell r="J237" t="str">
            <v>KN-LU-LED050*80-p-Os</v>
          </cell>
          <cell r="K237" t="str">
            <v>Зеркало LED 050 design pro 80x55 с подсветкой хол. тепл. cвет часы с антизапотеванием прямоугольное</v>
          </cell>
          <cell r="L237" t="str">
            <v>шт</v>
          </cell>
          <cell r="M237" t="str">
            <v>Да</v>
          </cell>
          <cell r="N237">
            <v>10825</v>
          </cell>
          <cell r="O237">
            <v>12990</v>
          </cell>
          <cell r="P237">
            <v>11575</v>
          </cell>
          <cell r="Q237">
            <v>13890</v>
          </cell>
          <cell r="R237">
            <v>12125</v>
          </cell>
          <cell r="S237">
            <v>14550</v>
          </cell>
        </row>
        <row r="238">
          <cell r="J238" t="str">
            <v>KN-LU-LED051*55-p-Os</v>
          </cell>
          <cell r="K238" t="str">
            <v>Зеркало LED 051 design pro 55x80 с подсветкой bluetooth с антизапотеванием прямоугольное</v>
          </cell>
          <cell r="L238" t="str">
            <v>шт</v>
          </cell>
          <cell r="M238" t="str">
            <v>Да</v>
          </cell>
          <cell r="N238">
            <v>13325</v>
          </cell>
          <cell r="O238">
            <v>15990</v>
          </cell>
          <cell r="P238">
            <v>14291.666666666668</v>
          </cell>
          <cell r="Q238">
            <v>17150</v>
          </cell>
          <cell r="R238">
            <v>14958.333333333334</v>
          </cell>
          <cell r="S238">
            <v>17950</v>
          </cell>
        </row>
        <row r="239">
          <cell r="J239" t="str">
            <v>KN-LU-LED051*80-p-Os</v>
          </cell>
          <cell r="K239" t="str">
            <v>Зеркало LED 051 design pro 80x55 с подсветкой bluetooth с антизапотеванием прямоугольное</v>
          </cell>
          <cell r="L239" t="str">
            <v>шт</v>
          </cell>
          <cell r="M239" t="str">
            <v>Да</v>
          </cell>
          <cell r="N239">
            <v>13325</v>
          </cell>
          <cell r="O239">
            <v>15990</v>
          </cell>
          <cell r="P239">
            <v>14291.666666666668</v>
          </cell>
          <cell r="Q239">
            <v>17150</v>
          </cell>
          <cell r="R239">
            <v>14958.333333333334</v>
          </cell>
          <cell r="S239">
            <v>17950</v>
          </cell>
        </row>
        <row r="240">
          <cell r="J240" t="str">
            <v>KN-LU-LED060*80-p-Os</v>
          </cell>
          <cell r="K240" t="str">
            <v>Зеркало LED 060 design pro 80x60 с подсветкой часы с антизапотеванием прямоугольное</v>
          </cell>
          <cell r="L240" t="str">
            <v>шт</v>
          </cell>
          <cell r="M240" t="str">
            <v>Да</v>
          </cell>
          <cell r="N240">
            <v>9991.6666666666679</v>
          </cell>
          <cell r="O240">
            <v>11990</v>
          </cell>
          <cell r="P240">
            <v>10708.333333333334</v>
          </cell>
          <cell r="Q240">
            <v>12850</v>
          </cell>
          <cell r="R240">
            <v>11208.333333333334</v>
          </cell>
          <cell r="S240">
            <v>13450</v>
          </cell>
        </row>
        <row r="241">
          <cell r="J241" t="str">
            <v>KN-LU-LED070*80-p-Os</v>
          </cell>
          <cell r="K241" t="str">
            <v>Зеркало LED 070 design pro 80x60 с подсветкой bluetooth часы с антизапотеванием прямоугольное</v>
          </cell>
          <cell r="L241" t="str">
            <v>шт</v>
          </cell>
          <cell r="N241">
            <v>15825</v>
          </cell>
          <cell r="O241">
            <v>18990</v>
          </cell>
          <cell r="P241">
            <v>16958.333333333336</v>
          </cell>
          <cell r="Q241">
            <v>20350</v>
          </cell>
          <cell r="R241">
            <v>17741.666666666668</v>
          </cell>
          <cell r="S241">
            <v>21290</v>
          </cell>
        </row>
        <row r="242">
          <cell r="J242" t="str">
            <v>KN-LU-LED070*100-p-Os</v>
          </cell>
          <cell r="K242" t="str">
            <v>Зеркало LED 070 design pro 100x70 с подсветкой bluetooth часы с антизапотеванием прямоугольное</v>
          </cell>
          <cell r="L242" t="str">
            <v>шт</v>
          </cell>
          <cell r="N242">
            <v>16658.333333333336</v>
          </cell>
          <cell r="O242">
            <v>19990</v>
          </cell>
          <cell r="P242">
            <v>17825</v>
          </cell>
          <cell r="Q242">
            <v>21390</v>
          </cell>
          <cell r="R242">
            <v>18658.333333333336</v>
          </cell>
          <cell r="S242">
            <v>22390</v>
          </cell>
        </row>
        <row r="243">
          <cell r="J243" t="str">
            <v>KN-LU-LED080*60-p-Os</v>
          </cell>
          <cell r="K243" t="str">
            <v>Зеркало LED 080 design pro 60x85 с подсветкой часы с антизапотеванием прямоугольное</v>
          </cell>
          <cell r="L243" t="str">
            <v>шт</v>
          </cell>
          <cell r="N243">
            <v>10825</v>
          </cell>
          <cell r="O243">
            <v>12990</v>
          </cell>
          <cell r="P243">
            <v>11575</v>
          </cell>
          <cell r="Q243">
            <v>13890</v>
          </cell>
          <cell r="R243">
            <v>12125</v>
          </cell>
          <cell r="S243">
            <v>14550</v>
          </cell>
        </row>
        <row r="244">
          <cell r="J244" t="str">
            <v>KN-LU-LED080*70-p-Os</v>
          </cell>
          <cell r="K244" t="str">
            <v>Зеркало LED 080 design pro 70x85 с подсветкой часы с антизапотеванием прямоугольное</v>
          </cell>
          <cell r="L244" t="str">
            <v>шт</v>
          </cell>
          <cell r="N244">
            <v>11658.333333333334</v>
          </cell>
          <cell r="O244">
            <v>13990</v>
          </cell>
          <cell r="P244">
            <v>12491.666666666668</v>
          </cell>
          <cell r="Q244">
            <v>14990</v>
          </cell>
          <cell r="R244">
            <v>13075</v>
          </cell>
          <cell r="S244">
            <v>15690</v>
          </cell>
        </row>
        <row r="245">
          <cell r="J245" t="str">
            <v>KN-LU-LED090*100-d-Os</v>
          </cell>
          <cell r="K245" t="str">
            <v>Зеркало LED 090 design 100x60 с подсветкой с антизапотеванием овальное</v>
          </cell>
          <cell r="L245" t="str">
            <v>шт</v>
          </cell>
          <cell r="N245">
            <v>10825</v>
          </cell>
          <cell r="O245">
            <v>12990</v>
          </cell>
          <cell r="P245">
            <v>11575</v>
          </cell>
          <cell r="Q245">
            <v>13890</v>
          </cell>
          <cell r="R245">
            <v>12125</v>
          </cell>
          <cell r="S245">
            <v>14550</v>
          </cell>
        </row>
        <row r="246">
          <cell r="J246" t="str">
            <v>KN-LU-LED090*120-d-Os</v>
          </cell>
          <cell r="K246" t="str">
            <v>Зеркало LED 090 design 120x70 с подсветкой с антизапотеванием овальное</v>
          </cell>
          <cell r="L246" t="str">
            <v>шт</v>
          </cell>
          <cell r="N246">
            <v>13325</v>
          </cell>
          <cell r="O246">
            <v>15990</v>
          </cell>
          <cell r="P246">
            <v>14291.666666666668</v>
          </cell>
          <cell r="Q246">
            <v>17150</v>
          </cell>
          <cell r="R246">
            <v>14958.333333333334</v>
          </cell>
          <cell r="S246">
            <v>17950</v>
          </cell>
        </row>
        <row r="247">
          <cell r="J247" t="str">
            <v>KN-LU-LED011*80-d-Os</v>
          </cell>
          <cell r="K247" t="str">
            <v>Зеркало LED 011 design 80x70 с подсветкой часы металл. рамка прямоугольное</v>
          </cell>
          <cell r="L247" t="str">
            <v>шт</v>
          </cell>
          <cell r="N247">
            <v>13741.666666666668</v>
          </cell>
          <cell r="O247">
            <v>16490</v>
          </cell>
          <cell r="P247">
            <v>14708.333333333334</v>
          </cell>
          <cell r="Q247">
            <v>17650</v>
          </cell>
          <cell r="R247">
            <v>15408.333333333334</v>
          </cell>
          <cell r="S247">
            <v>18490</v>
          </cell>
        </row>
        <row r="248">
          <cell r="J248" t="str">
            <v>KN-LU-LED011*100-d-Os</v>
          </cell>
          <cell r="K248" t="str">
            <v>Зеркало LED 011 design 100x80 с подсветкой часы металл. рамка прямоугольное</v>
          </cell>
          <cell r="L248" t="str">
            <v>шт</v>
          </cell>
          <cell r="N248">
            <v>15408.333333333334</v>
          </cell>
          <cell r="O248">
            <v>18490</v>
          </cell>
          <cell r="P248">
            <v>16491.666666666668</v>
          </cell>
          <cell r="Q248">
            <v>19790</v>
          </cell>
          <cell r="R248">
            <v>17291.666666666668</v>
          </cell>
          <cell r="S248">
            <v>20750</v>
          </cell>
        </row>
        <row r="249">
          <cell r="J249" t="str">
            <v>KN-LU-LED012*72-d-Os</v>
          </cell>
          <cell r="K249" t="str">
            <v>Зеркало LED 012 design 72x72 с подсветкой хол. тепл. cвет круглое</v>
          </cell>
          <cell r="L249" t="str">
            <v>шт</v>
          </cell>
          <cell r="N249">
            <v>11658.333333333334</v>
          </cell>
          <cell r="O249">
            <v>13990</v>
          </cell>
          <cell r="P249">
            <v>12491.666666666668</v>
          </cell>
          <cell r="Q249">
            <v>14990</v>
          </cell>
          <cell r="R249">
            <v>13075</v>
          </cell>
          <cell r="S249">
            <v>15690</v>
          </cell>
        </row>
        <row r="250">
          <cell r="J250" t="str">
            <v>KN-LU-LED012*88-d-Os</v>
          </cell>
          <cell r="K250" t="str">
            <v>Зеркало LED 012 design 88x88 с подсветкой хол. тепл. cвет круглое</v>
          </cell>
          <cell r="L250" t="str">
            <v>шт</v>
          </cell>
          <cell r="N250">
            <v>13325</v>
          </cell>
          <cell r="O250">
            <v>15990</v>
          </cell>
          <cell r="P250">
            <v>14291.666666666668</v>
          </cell>
          <cell r="Q250">
            <v>17150</v>
          </cell>
          <cell r="R250">
            <v>14958.333333333334</v>
          </cell>
          <cell r="S250">
            <v>17950</v>
          </cell>
        </row>
        <row r="253">
          <cell r="J253" t="str">
            <v>P-BU-ACT/Blg/Gl</v>
          </cell>
          <cell r="K253" t="str">
            <v>Кнопка ACTIS для LINK PRO/VECTOR/LINK/HI-TEC стекло черный</v>
          </cell>
          <cell r="L253" t="str">
            <v>шт</v>
          </cell>
          <cell r="N253">
            <v>7491.666666666667</v>
          </cell>
          <cell r="O253">
            <v>8990</v>
          </cell>
          <cell r="P253">
            <v>8041.666666666667</v>
          </cell>
          <cell r="Q253">
            <v>9650</v>
          </cell>
          <cell r="R253">
            <v>8408.3333333333339</v>
          </cell>
          <cell r="S253">
            <v>10090</v>
          </cell>
        </row>
        <row r="254">
          <cell r="J254" t="str">
            <v>P-BU-ACT/Whg/Gl</v>
          </cell>
          <cell r="K254" t="str">
            <v>Кнопка ACTIS для LINK PRO/VECTOR/LINK/HI-TEC стекло белый</v>
          </cell>
          <cell r="L254" t="str">
            <v>шт</v>
          </cell>
          <cell r="N254">
            <v>7491.666666666667</v>
          </cell>
          <cell r="O254">
            <v>8990</v>
          </cell>
          <cell r="P254">
            <v>8041.666666666667</v>
          </cell>
          <cell r="Q254">
            <v>9650</v>
          </cell>
          <cell r="R254">
            <v>8408.3333333333339</v>
          </cell>
          <cell r="S254">
            <v>10090</v>
          </cell>
        </row>
        <row r="255">
          <cell r="J255" t="str">
            <v>P-BU-INT/Blg/Gl</v>
          </cell>
          <cell r="K255" t="str">
            <v>Кнопка INTERA для LINK PRO/VECTOR/LINK/HI-TEC стекло черный</v>
          </cell>
          <cell r="L255" t="str">
            <v>шт</v>
          </cell>
          <cell r="N255">
            <v>9991.6666666666679</v>
          </cell>
          <cell r="O255">
            <v>11990</v>
          </cell>
          <cell r="P255">
            <v>10708.333333333334</v>
          </cell>
          <cell r="Q255">
            <v>12850</v>
          </cell>
          <cell r="R255">
            <v>11208.333333333334</v>
          </cell>
          <cell r="S255">
            <v>13450</v>
          </cell>
        </row>
        <row r="256">
          <cell r="J256" t="str">
            <v>P-BU-INT/Whg/Gl</v>
          </cell>
          <cell r="K256" t="str">
            <v>Кнопка INTERA для LINK PRO/VECTOR/LINK/HI-TEC стекло белый</v>
          </cell>
          <cell r="L256" t="str">
            <v>шт</v>
          </cell>
          <cell r="N256">
            <v>9991.6666666666679</v>
          </cell>
          <cell r="O256">
            <v>11990</v>
          </cell>
          <cell r="P256">
            <v>10708.333333333334</v>
          </cell>
          <cell r="Q256">
            <v>12850</v>
          </cell>
          <cell r="R256">
            <v>11208.333333333334</v>
          </cell>
          <cell r="S256">
            <v>13450</v>
          </cell>
        </row>
        <row r="257">
          <cell r="J257" t="str">
            <v>P-BU-MOV/Blg/Gl</v>
          </cell>
          <cell r="K257" t="str">
            <v>Кнопка MOVI для LINK PRO/VECTOR/LINK/HI-TEC стекло черный</v>
          </cell>
          <cell r="L257" t="str">
            <v>шт</v>
          </cell>
          <cell r="N257">
            <v>9991.6666666666679</v>
          </cell>
          <cell r="O257">
            <v>11990</v>
          </cell>
          <cell r="P257">
            <v>10708.333333333334</v>
          </cell>
          <cell r="Q257">
            <v>12850</v>
          </cell>
          <cell r="R257">
            <v>11208.333333333334</v>
          </cell>
          <cell r="S257">
            <v>13450</v>
          </cell>
        </row>
        <row r="258">
          <cell r="J258" t="str">
            <v>P-BU-MOV/Whg/Gl</v>
          </cell>
          <cell r="K258" t="str">
            <v>Кнопка MOVI для LINK PRO/VECTOR/LINK/HI-TEC стекло белый</v>
          </cell>
          <cell r="L258" t="str">
            <v>шт</v>
          </cell>
          <cell r="N258">
            <v>9991.6666666666679</v>
          </cell>
          <cell r="O258">
            <v>11990</v>
          </cell>
          <cell r="P258">
            <v>10708.333333333334</v>
          </cell>
          <cell r="Q258">
            <v>12850</v>
          </cell>
          <cell r="R258">
            <v>11208.333333333334</v>
          </cell>
          <cell r="S258">
            <v>13450</v>
          </cell>
        </row>
        <row r="259">
          <cell r="J259" t="str">
            <v>P-BU-PIL/Blg/Gl</v>
          </cell>
          <cell r="K259" t="str">
            <v>Кнопка PILOT для LINK PRO/VECTOR/LINK/HI-TEC стекло черный</v>
          </cell>
          <cell r="L259" t="str">
            <v>шт</v>
          </cell>
          <cell r="N259">
            <v>7491.666666666667</v>
          </cell>
          <cell r="O259">
            <v>8990</v>
          </cell>
          <cell r="P259">
            <v>8041.666666666667</v>
          </cell>
          <cell r="Q259">
            <v>9650</v>
          </cell>
          <cell r="R259">
            <v>8408.3333333333339</v>
          </cell>
          <cell r="S259">
            <v>10090</v>
          </cell>
        </row>
        <row r="260">
          <cell r="J260" t="str">
            <v>P-BU-PIL/Whg/Gl</v>
          </cell>
          <cell r="K260" t="str">
            <v>Кнопка PILOT для LINK PRO/VECTOR/LINK/HI-TEC стекло белый</v>
          </cell>
          <cell r="L260" t="str">
            <v>шт</v>
          </cell>
          <cell r="N260">
            <v>7491.666666666667</v>
          </cell>
          <cell r="O260">
            <v>8990</v>
          </cell>
          <cell r="P260">
            <v>8041.666666666667</v>
          </cell>
          <cell r="Q260">
            <v>9650</v>
          </cell>
          <cell r="R260">
            <v>8408.3333333333339</v>
          </cell>
          <cell r="S260">
            <v>10090</v>
          </cell>
        </row>
        <row r="261">
          <cell r="J261" t="str">
            <v>P-BU-STE/Blg/Gl</v>
          </cell>
          <cell r="K261" t="str">
            <v>Кнопка STERO для LINK PRO/VECTOR/LINK/HI-TEC стекло черный</v>
          </cell>
          <cell r="L261" t="str">
            <v>шт</v>
          </cell>
          <cell r="N261">
            <v>7491.666666666667</v>
          </cell>
          <cell r="O261">
            <v>8990</v>
          </cell>
          <cell r="P261">
            <v>8041.666666666667</v>
          </cell>
          <cell r="Q261">
            <v>9650</v>
          </cell>
          <cell r="R261">
            <v>8408.3333333333339</v>
          </cell>
          <cell r="S261">
            <v>10090</v>
          </cell>
        </row>
        <row r="262">
          <cell r="J262" t="str">
            <v>P-BU-STE/Whg/Gl</v>
          </cell>
          <cell r="K262" t="str">
            <v>Кнопка STERO для LINK PRO/VECTOR/LINK/HI-TEC стекло белый</v>
          </cell>
          <cell r="L262" t="str">
            <v>шт</v>
          </cell>
          <cell r="N262">
            <v>7491.666666666667</v>
          </cell>
          <cell r="O262">
            <v>8990</v>
          </cell>
          <cell r="P262">
            <v>8041.666666666667</v>
          </cell>
          <cell r="Q262">
            <v>9650</v>
          </cell>
          <cell r="R262">
            <v>8408.3333333333339</v>
          </cell>
          <cell r="S262">
            <v>10090</v>
          </cell>
        </row>
        <row r="263">
          <cell r="J263" t="str">
            <v>P-BU-TOR/Cm/St</v>
          </cell>
          <cell r="K263" t="str">
            <v>Кнопка TORRO для LINK PRO/VECTOR/LINK/HI-TEC сталь хром матовый</v>
          </cell>
          <cell r="L263" t="str">
            <v>шт</v>
          </cell>
          <cell r="N263">
            <v>19991.666666666668</v>
          </cell>
          <cell r="O263">
            <v>23990</v>
          </cell>
          <cell r="P263">
            <v>21408.333333333336</v>
          </cell>
          <cell r="Q263">
            <v>25690</v>
          </cell>
          <cell r="R263">
            <v>22408.333333333336</v>
          </cell>
          <cell r="S263">
            <v>26890</v>
          </cell>
        </row>
        <row r="264">
          <cell r="J264">
            <v>63523</v>
          </cell>
          <cell r="K264" t="str">
            <v>Кнопка TWINS для LINK PRO/VECTOR/LINK/HI-TEC пластик хром глянцевый</v>
          </cell>
          <cell r="L264" t="str">
            <v>шт</v>
          </cell>
          <cell r="M264" t="str">
            <v>Да</v>
          </cell>
          <cell r="N264">
            <v>3741.666666666667</v>
          </cell>
          <cell r="O264">
            <v>4490</v>
          </cell>
          <cell r="P264">
            <v>4000</v>
          </cell>
          <cell r="Q264">
            <v>4800</v>
          </cell>
          <cell r="R264">
            <v>4208.3333333333339</v>
          </cell>
          <cell r="S264">
            <v>5050</v>
          </cell>
        </row>
        <row r="265">
          <cell r="J265">
            <v>63524</v>
          </cell>
          <cell r="K265" t="str">
            <v>Кнопка TWINS для LINK PRO/VECTOR/LINK/HI-TEC пластик золотой матовый</v>
          </cell>
          <cell r="L265" t="str">
            <v>шт</v>
          </cell>
          <cell r="N265">
            <v>4491.666666666667</v>
          </cell>
          <cell r="O265">
            <v>5390</v>
          </cell>
          <cell r="P265">
            <v>4825</v>
          </cell>
          <cell r="Q265">
            <v>5790</v>
          </cell>
          <cell r="R265">
            <v>5041.666666666667</v>
          </cell>
          <cell r="S265">
            <v>6050</v>
          </cell>
        </row>
        <row r="266">
          <cell r="J266">
            <v>63535</v>
          </cell>
          <cell r="K266" t="str">
            <v>Кнопка TWINS для LINK PRO/VECTOR/LINK/HI-TEC пластик белый матовый с рамкой</v>
          </cell>
          <cell r="L266" t="str">
            <v>шт</v>
          </cell>
          <cell r="M266" t="str">
            <v>Да</v>
          </cell>
          <cell r="N266">
            <v>3075</v>
          </cell>
          <cell r="O266">
            <v>3690</v>
          </cell>
          <cell r="P266">
            <v>3291.666666666667</v>
          </cell>
          <cell r="Q266">
            <v>3950</v>
          </cell>
          <cell r="R266">
            <v>3458.3333333333335</v>
          </cell>
          <cell r="S266">
            <v>4150</v>
          </cell>
        </row>
        <row r="267">
          <cell r="J267">
            <v>63534</v>
          </cell>
          <cell r="K267" t="str">
            <v>Кнопка TWINS для LINK PRO/VECTOR/LINK/HI-TEC пластик черный матовый с рамкой</v>
          </cell>
          <cell r="L267" t="str">
            <v>шт</v>
          </cell>
          <cell r="M267" t="str">
            <v>Да</v>
          </cell>
          <cell r="N267">
            <v>4491.666666666667</v>
          </cell>
          <cell r="O267">
            <v>5390</v>
          </cell>
          <cell r="P267">
            <v>4825</v>
          </cell>
          <cell r="Q267">
            <v>5790</v>
          </cell>
          <cell r="R267">
            <v>5041.666666666667</v>
          </cell>
          <cell r="S267">
            <v>6050</v>
          </cell>
        </row>
        <row r="268">
          <cell r="J268">
            <v>64116</v>
          </cell>
          <cell r="K268" t="str">
            <v>Кнопка TWINS для LINK PRO/VECTOR/LINK/HI-TEC стекло белый</v>
          </cell>
          <cell r="L268" t="str">
            <v>шт</v>
          </cell>
          <cell r="N268">
            <v>9991.6666666666679</v>
          </cell>
          <cell r="O268">
            <v>11990</v>
          </cell>
          <cell r="P268">
            <v>10708.333333333334</v>
          </cell>
          <cell r="Q268">
            <v>12850</v>
          </cell>
          <cell r="R268">
            <v>11208.333333333334</v>
          </cell>
          <cell r="S268">
            <v>13450</v>
          </cell>
        </row>
        <row r="269">
          <cell r="J269">
            <v>64117</v>
          </cell>
          <cell r="K269" t="str">
            <v>Кнопка TWINS для LINK PRO/VECTOR/LINK/HI-TEC стекло черный</v>
          </cell>
          <cell r="L269" t="str">
            <v>шт</v>
          </cell>
          <cell r="N269">
            <v>9991.6666666666679</v>
          </cell>
          <cell r="O269">
            <v>11990</v>
          </cell>
          <cell r="P269">
            <v>10708.333333333334</v>
          </cell>
          <cell r="Q269">
            <v>12850</v>
          </cell>
          <cell r="R269">
            <v>11208.333333333334</v>
          </cell>
          <cell r="S269">
            <v>13450</v>
          </cell>
        </row>
        <row r="270">
          <cell r="J270">
            <v>64113</v>
          </cell>
          <cell r="K270" t="str">
            <v>Кнопка BLICK для LINK PRO/VECTOR/LINK/HI-TEC пластик белый</v>
          </cell>
          <cell r="L270" t="str">
            <v>шт</v>
          </cell>
          <cell r="N270">
            <v>2908.3333333333335</v>
          </cell>
          <cell r="O270">
            <v>3490</v>
          </cell>
          <cell r="P270">
            <v>3125</v>
          </cell>
          <cell r="Q270">
            <v>3750</v>
          </cell>
          <cell r="R270">
            <v>3258.3333333333335</v>
          </cell>
          <cell r="S270">
            <v>3910</v>
          </cell>
        </row>
        <row r="271">
          <cell r="J271">
            <v>64114</v>
          </cell>
          <cell r="K271" t="str">
            <v>Кнопка BLICK для LINK PRO/VECTOR/LINK/HI-TEC пластик хром глянцевый</v>
          </cell>
          <cell r="L271" t="str">
            <v>шт</v>
          </cell>
          <cell r="M271" t="str">
            <v>Да</v>
          </cell>
          <cell r="N271">
            <v>4575</v>
          </cell>
          <cell r="O271">
            <v>5490</v>
          </cell>
          <cell r="P271">
            <v>4908.3333333333339</v>
          </cell>
          <cell r="Q271">
            <v>5890</v>
          </cell>
          <cell r="R271">
            <v>5125</v>
          </cell>
          <cell r="S271">
            <v>6150</v>
          </cell>
        </row>
        <row r="272">
          <cell r="J272">
            <v>64078</v>
          </cell>
          <cell r="K272" t="str">
            <v>Кнопка BLICK для LINK PRO/VECTOR/LINK/HI-TEC пластик хром матовый</v>
          </cell>
          <cell r="L272" t="str">
            <v>шт</v>
          </cell>
          <cell r="N272">
            <v>3741.666666666667</v>
          </cell>
          <cell r="O272">
            <v>4490</v>
          </cell>
          <cell r="P272">
            <v>4000</v>
          </cell>
          <cell r="Q272">
            <v>4800</v>
          </cell>
          <cell r="R272">
            <v>4208.3333333333339</v>
          </cell>
          <cell r="S272">
            <v>5050</v>
          </cell>
        </row>
        <row r="273">
          <cell r="J273">
            <v>64115</v>
          </cell>
          <cell r="K273" t="str">
            <v>Кнопка BLICK для LINK PRO/VECTOR/LINK/HI-TEC пластик черный матовый</v>
          </cell>
          <cell r="L273" t="str">
            <v>шт</v>
          </cell>
          <cell r="N273">
            <v>4991.666666666667</v>
          </cell>
          <cell r="O273">
            <v>5990</v>
          </cell>
          <cell r="P273">
            <v>5375</v>
          </cell>
          <cell r="Q273">
            <v>6450</v>
          </cell>
          <cell r="R273">
            <v>5625</v>
          </cell>
          <cell r="S273">
            <v>6750</v>
          </cell>
        </row>
        <row r="274">
          <cell r="J274">
            <v>64109</v>
          </cell>
          <cell r="K274" t="str">
            <v>Кнопка ESTETICA для LINK PRO/VECTOR/LINK/HI-TEC пластик белый</v>
          </cell>
          <cell r="L274" t="str">
            <v>шт</v>
          </cell>
          <cell r="N274">
            <v>2908.3333333333335</v>
          </cell>
          <cell r="O274">
            <v>3490</v>
          </cell>
          <cell r="P274">
            <v>3125</v>
          </cell>
          <cell r="Q274">
            <v>3750</v>
          </cell>
          <cell r="R274">
            <v>3258.3333333333335</v>
          </cell>
          <cell r="S274">
            <v>3910</v>
          </cell>
        </row>
        <row r="275">
          <cell r="J275">
            <v>64111</v>
          </cell>
          <cell r="K275" t="str">
            <v>Кнопка ESTETICA для LINK PRO/VECTOR/LINK/HI-TEC пластик белый с рамкой хром</v>
          </cell>
          <cell r="L275" t="str">
            <v>шт</v>
          </cell>
          <cell r="N275">
            <v>3741.666666666667</v>
          </cell>
          <cell r="O275">
            <v>4490</v>
          </cell>
          <cell r="P275">
            <v>4000</v>
          </cell>
          <cell r="Q275">
            <v>4800</v>
          </cell>
          <cell r="R275">
            <v>4208.3333333333339</v>
          </cell>
          <cell r="S275">
            <v>5050</v>
          </cell>
        </row>
        <row r="276">
          <cell r="J276">
            <v>64112</v>
          </cell>
          <cell r="K276" t="str">
            <v>Кнопка ESTETICA для LINK PRO/VECTOR/LINK/HI-TEC пластик черный матовый с рамкой хром</v>
          </cell>
          <cell r="L276" t="str">
            <v>шт</v>
          </cell>
          <cell r="M276" t="str">
            <v>Да</v>
          </cell>
          <cell r="N276">
            <v>4991.666666666667</v>
          </cell>
          <cell r="O276">
            <v>5990</v>
          </cell>
          <cell r="P276">
            <v>5375</v>
          </cell>
          <cell r="Q276">
            <v>6450</v>
          </cell>
          <cell r="R276">
            <v>5625</v>
          </cell>
          <cell r="S276">
            <v>6750</v>
          </cell>
        </row>
        <row r="277">
          <cell r="J277">
            <v>64077</v>
          </cell>
          <cell r="K277" t="str">
            <v>Кнопка CORNER для LINK PRO/VECTOR/LINK/HI-TEC пластик белый</v>
          </cell>
          <cell r="L277" t="str">
            <v>шт</v>
          </cell>
          <cell r="M277" t="str">
            <v>Да</v>
          </cell>
          <cell r="N277">
            <v>2491.666666666667</v>
          </cell>
          <cell r="O277">
            <v>2990</v>
          </cell>
          <cell r="P277">
            <v>2666.666666666667</v>
          </cell>
          <cell r="Q277">
            <v>3200</v>
          </cell>
          <cell r="R277">
            <v>2791.666666666667</v>
          </cell>
          <cell r="S277">
            <v>3350</v>
          </cell>
        </row>
        <row r="278">
          <cell r="J278">
            <v>64108</v>
          </cell>
          <cell r="K278" t="str">
            <v>Кнопка CORNER для LINK PRO/VECTOR/LINK/HI-TEC пластик хром глянцевый</v>
          </cell>
          <cell r="L278" t="str">
            <v>шт</v>
          </cell>
          <cell r="N278">
            <v>4158.3333333333339</v>
          </cell>
          <cell r="O278">
            <v>4990</v>
          </cell>
          <cell r="P278">
            <v>4458.3333333333339</v>
          </cell>
          <cell r="Q278">
            <v>5350</v>
          </cell>
          <cell r="R278">
            <v>4658.3333333333339</v>
          </cell>
          <cell r="S278">
            <v>5590</v>
          </cell>
        </row>
        <row r="279">
          <cell r="J279">
            <v>64107</v>
          </cell>
          <cell r="K279" t="str">
            <v>Кнопка CORNER для LINK PRO/VECTOR/LINK/HI-TEC пластик хром матовый</v>
          </cell>
          <cell r="L279" t="str">
            <v>шт</v>
          </cell>
          <cell r="M279" t="str">
            <v>Да</v>
          </cell>
          <cell r="N279">
            <v>3325</v>
          </cell>
          <cell r="O279">
            <v>3990</v>
          </cell>
          <cell r="P279">
            <v>3575</v>
          </cell>
          <cell r="Q279">
            <v>4290</v>
          </cell>
          <cell r="R279">
            <v>3741.666666666667</v>
          </cell>
          <cell r="S279">
            <v>4490</v>
          </cell>
        </row>
        <row r="280">
          <cell r="J280" t="str">
            <v>S-IN-MZ-LEON_NEW</v>
          </cell>
          <cell r="K280" t="str">
            <v>Инсталляция LEON NEW 40 для унитаза составная механическая</v>
          </cell>
          <cell r="L280" t="str">
            <v>шт</v>
          </cell>
          <cell r="N280">
            <v>11075</v>
          </cell>
          <cell r="O280">
            <v>13290</v>
          </cell>
          <cell r="P280">
            <v>11875</v>
          </cell>
          <cell r="Q280">
            <v>14250</v>
          </cell>
          <cell r="R280">
            <v>12408.333333333334</v>
          </cell>
          <cell r="S280">
            <v>14890</v>
          </cell>
        </row>
        <row r="283">
          <cell r="J283" t="str">
            <v>P-BU-ACT/Blg/Gl</v>
          </cell>
          <cell r="K283" t="str">
            <v>Кнопка ACTIS для LINK PRO/VECTOR/LINK/HI-TEC стекло черный</v>
          </cell>
          <cell r="L283" t="str">
            <v>шт</v>
          </cell>
          <cell r="N283">
            <v>7491.666666666667</v>
          </cell>
          <cell r="O283">
            <v>8990</v>
          </cell>
          <cell r="P283">
            <v>8041.666666666667</v>
          </cell>
          <cell r="Q283">
            <v>9650</v>
          </cell>
          <cell r="R283">
            <v>8408.3333333333339</v>
          </cell>
          <cell r="S283">
            <v>10090</v>
          </cell>
        </row>
        <row r="284">
          <cell r="J284" t="str">
            <v>P-BU-ACT/Whg/Gl</v>
          </cell>
          <cell r="K284" t="str">
            <v>Кнопка ACTIS для LINK PRO/VECTOR/LINK/HI-TEC стекло белый</v>
          </cell>
          <cell r="L284" t="str">
            <v>шт</v>
          </cell>
          <cell r="N284">
            <v>7491.666666666667</v>
          </cell>
          <cell r="O284">
            <v>8990</v>
          </cell>
          <cell r="P284">
            <v>8041.666666666667</v>
          </cell>
          <cell r="Q284">
            <v>9650</v>
          </cell>
          <cell r="R284">
            <v>8408.3333333333339</v>
          </cell>
          <cell r="S284">
            <v>10090</v>
          </cell>
        </row>
        <row r="285">
          <cell r="J285" t="str">
            <v>P-BU-INT/Blg/Gl</v>
          </cell>
          <cell r="K285" t="str">
            <v>Кнопка INTERA для LINK PRO/VECTOR/LINK/HI-TEC стекло черный</v>
          </cell>
          <cell r="L285" t="str">
            <v>шт</v>
          </cell>
          <cell r="N285">
            <v>9991.6666666666679</v>
          </cell>
          <cell r="O285">
            <v>11990</v>
          </cell>
          <cell r="P285">
            <v>10708.333333333334</v>
          </cell>
          <cell r="Q285">
            <v>12850</v>
          </cell>
          <cell r="R285">
            <v>11208.333333333334</v>
          </cell>
          <cell r="S285">
            <v>13450</v>
          </cell>
        </row>
        <row r="286">
          <cell r="J286" t="str">
            <v>P-BU-INT/Whg/Gl</v>
          </cell>
          <cell r="K286" t="str">
            <v>Кнопка INTERA для LINK PRO/VECTOR/LINK/HI-TEC стекло белый</v>
          </cell>
          <cell r="L286" t="str">
            <v>шт</v>
          </cell>
          <cell r="N286">
            <v>9991.6666666666679</v>
          </cell>
          <cell r="O286">
            <v>11990</v>
          </cell>
          <cell r="P286">
            <v>10708.333333333334</v>
          </cell>
          <cell r="Q286">
            <v>12850</v>
          </cell>
          <cell r="R286">
            <v>11208.333333333334</v>
          </cell>
          <cell r="S286">
            <v>13450</v>
          </cell>
        </row>
        <row r="287">
          <cell r="J287" t="str">
            <v>P-BU-MOV/Blg/Gl</v>
          </cell>
          <cell r="K287" t="str">
            <v>Кнопка MOVI для LINK PRO/VECTOR/LINK/HI-TEC стекло черный</v>
          </cell>
          <cell r="L287" t="str">
            <v>шт</v>
          </cell>
          <cell r="N287">
            <v>9991.6666666666679</v>
          </cell>
          <cell r="O287">
            <v>11990</v>
          </cell>
          <cell r="P287">
            <v>10708.333333333334</v>
          </cell>
          <cell r="Q287">
            <v>12850</v>
          </cell>
          <cell r="R287">
            <v>11208.333333333334</v>
          </cell>
          <cell r="S287">
            <v>13450</v>
          </cell>
        </row>
        <row r="288">
          <cell r="J288" t="str">
            <v>P-BU-MOV/Whg/Gl</v>
          </cell>
          <cell r="K288" t="str">
            <v>Кнопка MOVI для LINK PRO/VECTOR/LINK/HI-TEC стекло белый</v>
          </cell>
          <cell r="L288" t="str">
            <v>шт</v>
          </cell>
          <cell r="N288">
            <v>9991.6666666666679</v>
          </cell>
          <cell r="O288">
            <v>11990</v>
          </cell>
          <cell r="P288">
            <v>10708.333333333334</v>
          </cell>
          <cell r="Q288">
            <v>12850</v>
          </cell>
          <cell r="R288">
            <v>11208.333333333334</v>
          </cell>
          <cell r="S288">
            <v>13450</v>
          </cell>
        </row>
        <row r="289">
          <cell r="J289" t="str">
            <v>P-BU-PIL/Blg/Gl</v>
          </cell>
          <cell r="K289" t="str">
            <v>Кнопка PILOT для LINK PRO/VECTOR/LINK/HI-TEC стекло черный</v>
          </cell>
          <cell r="L289" t="str">
            <v>шт</v>
          </cell>
          <cell r="N289">
            <v>7491.666666666667</v>
          </cell>
          <cell r="O289">
            <v>8990</v>
          </cell>
          <cell r="P289">
            <v>8041.666666666667</v>
          </cell>
          <cell r="Q289">
            <v>9650</v>
          </cell>
          <cell r="R289">
            <v>8408.3333333333339</v>
          </cell>
          <cell r="S289">
            <v>10090</v>
          </cell>
        </row>
        <row r="290">
          <cell r="J290" t="str">
            <v>P-BU-PIL/Whg/Gl</v>
          </cell>
          <cell r="K290" t="str">
            <v>Кнопка PILOT для LINK PRO/VECTOR/LINK/HI-TEC стекло белый</v>
          </cell>
          <cell r="L290" t="str">
            <v>шт</v>
          </cell>
          <cell r="N290">
            <v>7491.666666666667</v>
          </cell>
          <cell r="O290">
            <v>8990</v>
          </cell>
          <cell r="P290">
            <v>8041.666666666667</v>
          </cell>
          <cell r="Q290">
            <v>9650</v>
          </cell>
          <cell r="R290">
            <v>8408.3333333333339</v>
          </cell>
          <cell r="S290">
            <v>10090</v>
          </cell>
        </row>
        <row r="291">
          <cell r="J291" t="str">
            <v>P-BU-STE/Blg/Gl</v>
          </cell>
          <cell r="K291" t="str">
            <v>Кнопка STERO для LINK PRO/VECTOR/LINK/HI-TEC стекло черный</v>
          </cell>
          <cell r="L291" t="str">
            <v>шт</v>
          </cell>
          <cell r="N291">
            <v>7491.666666666667</v>
          </cell>
          <cell r="O291">
            <v>8990</v>
          </cell>
          <cell r="P291">
            <v>8041.666666666667</v>
          </cell>
          <cell r="Q291">
            <v>9650</v>
          </cell>
          <cell r="R291">
            <v>8408.3333333333339</v>
          </cell>
          <cell r="S291">
            <v>10090</v>
          </cell>
        </row>
        <row r="292">
          <cell r="J292" t="str">
            <v>P-BU-STE/Whg/Gl</v>
          </cell>
          <cell r="K292" t="str">
            <v>Кнопка STERO для LINK PRO/VECTOR/LINK/HI-TEC стекло белый</v>
          </cell>
          <cell r="L292" t="str">
            <v>шт</v>
          </cell>
          <cell r="N292">
            <v>7491.666666666667</v>
          </cell>
          <cell r="O292">
            <v>8990</v>
          </cell>
          <cell r="P292">
            <v>8041.666666666667</v>
          </cell>
          <cell r="Q292">
            <v>9650</v>
          </cell>
          <cell r="R292">
            <v>8408.3333333333339</v>
          </cell>
          <cell r="S292">
            <v>10090</v>
          </cell>
        </row>
        <row r="293">
          <cell r="J293" t="str">
            <v>P-BU-TOR/Cm/St</v>
          </cell>
          <cell r="K293" t="str">
            <v>Кнопка TORRO для LINK PRO/VECTOR/LINK/HI-TEC сталь хром матовый</v>
          </cell>
          <cell r="L293" t="str">
            <v>шт</v>
          </cell>
          <cell r="N293">
            <v>19991.666666666668</v>
          </cell>
          <cell r="O293">
            <v>23990</v>
          </cell>
          <cell r="P293">
            <v>21408.333333333336</v>
          </cell>
          <cell r="Q293">
            <v>25690</v>
          </cell>
          <cell r="R293">
            <v>22408.333333333336</v>
          </cell>
          <cell r="S293">
            <v>26890</v>
          </cell>
        </row>
        <row r="294">
          <cell r="J294">
            <v>63523</v>
          </cell>
          <cell r="K294" t="str">
            <v>Кнопка TWINS для LINK PRO/VECTOR/LINK/HI-TEC пластик хром глянцевый</v>
          </cell>
          <cell r="L294" t="str">
            <v>шт</v>
          </cell>
          <cell r="M294" t="str">
            <v>Да</v>
          </cell>
          <cell r="N294">
            <v>3741.666666666667</v>
          </cell>
          <cell r="O294">
            <v>4490</v>
          </cell>
          <cell r="P294">
            <v>4000</v>
          </cell>
          <cell r="Q294">
            <v>4800</v>
          </cell>
          <cell r="R294">
            <v>4208.3333333333339</v>
          </cell>
          <cell r="S294">
            <v>5050</v>
          </cell>
        </row>
        <row r="295">
          <cell r="J295">
            <v>63524</v>
          </cell>
          <cell r="K295" t="str">
            <v>Кнопка TWINS для LINK PRO/VECTOR/LINK/HI-TEC пластик золотой матовый</v>
          </cell>
          <cell r="L295" t="str">
            <v>шт</v>
          </cell>
          <cell r="N295">
            <v>4491.666666666667</v>
          </cell>
          <cell r="O295">
            <v>5390</v>
          </cell>
          <cell r="P295">
            <v>4825</v>
          </cell>
          <cell r="Q295">
            <v>5790</v>
          </cell>
          <cell r="R295">
            <v>5041.666666666667</v>
          </cell>
          <cell r="S295">
            <v>6050</v>
          </cell>
        </row>
        <row r="296">
          <cell r="J296">
            <v>63535</v>
          </cell>
          <cell r="K296" t="str">
            <v>Кнопка TWINS для LINK PRO/VECTOR/LINK/HI-TEC пластик белый матовый с рамкой</v>
          </cell>
          <cell r="L296" t="str">
            <v>шт</v>
          </cell>
          <cell r="M296" t="str">
            <v>Да</v>
          </cell>
          <cell r="N296">
            <v>3075</v>
          </cell>
          <cell r="O296">
            <v>3690</v>
          </cell>
          <cell r="P296">
            <v>3291.666666666667</v>
          </cell>
          <cell r="Q296">
            <v>3950</v>
          </cell>
          <cell r="R296">
            <v>3458.3333333333335</v>
          </cell>
          <cell r="S296">
            <v>4150</v>
          </cell>
        </row>
        <row r="297">
          <cell r="J297">
            <v>63534</v>
          </cell>
          <cell r="K297" t="str">
            <v>Кнопка TWINS для LINK PRO/VECTOR/LINK/HI-TEC пластик черный матовый с рамкой</v>
          </cell>
          <cell r="L297" t="str">
            <v>шт</v>
          </cell>
          <cell r="M297" t="str">
            <v>Да</v>
          </cell>
          <cell r="N297">
            <v>4491.666666666667</v>
          </cell>
          <cell r="O297">
            <v>5390</v>
          </cell>
          <cell r="P297">
            <v>4825</v>
          </cell>
          <cell r="Q297">
            <v>5790</v>
          </cell>
          <cell r="R297">
            <v>5041.666666666667</v>
          </cell>
          <cell r="S297">
            <v>6050</v>
          </cell>
        </row>
        <row r="298">
          <cell r="J298">
            <v>64116</v>
          </cell>
          <cell r="K298" t="str">
            <v>Кнопка TWINS для LINK PRO/VECTOR/LINK/HI-TEC стекло белый</v>
          </cell>
          <cell r="L298" t="str">
            <v>шт</v>
          </cell>
          <cell r="N298">
            <v>9991.6666666666679</v>
          </cell>
          <cell r="O298">
            <v>11990</v>
          </cell>
          <cell r="P298">
            <v>10708.333333333334</v>
          </cell>
          <cell r="Q298">
            <v>12850</v>
          </cell>
          <cell r="R298">
            <v>11208.333333333334</v>
          </cell>
          <cell r="S298">
            <v>13450</v>
          </cell>
        </row>
        <row r="299">
          <cell r="J299">
            <v>64117</v>
          </cell>
          <cell r="K299" t="str">
            <v>Кнопка TWINS для LINK PRO/VECTOR/LINK/HI-TEC стекло черный</v>
          </cell>
          <cell r="L299" t="str">
            <v>шт</v>
          </cell>
          <cell r="N299">
            <v>9991.6666666666679</v>
          </cell>
          <cell r="O299">
            <v>11990</v>
          </cell>
          <cell r="P299">
            <v>10708.333333333334</v>
          </cell>
          <cell r="Q299">
            <v>12850</v>
          </cell>
          <cell r="R299">
            <v>11208.333333333334</v>
          </cell>
          <cell r="S299">
            <v>13450</v>
          </cell>
        </row>
        <row r="300">
          <cell r="J300">
            <v>64113</v>
          </cell>
          <cell r="K300" t="str">
            <v>Кнопка BLICK для LINK PRO/VECTOR/LINK/HI-TEC пластик белый</v>
          </cell>
          <cell r="L300" t="str">
            <v>шт</v>
          </cell>
          <cell r="N300">
            <v>2908.3333333333335</v>
          </cell>
          <cell r="O300">
            <v>3490</v>
          </cell>
          <cell r="P300">
            <v>3125</v>
          </cell>
          <cell r="Q300">
            <v>3750</v>
          </cell>
          <cell r="R300">
            <v>3258.3333333333335</v>
          </cell>
          <cell r="S300">
            <v>3910</v>
          </cell>
        </row>
        <row r="301">
          <cell r="J301">
            <v>64114</v>
          </cell>
          <cell r="K301" t="str">
            <v>Кнопка BLICK для LINK PRO/VECTOR/LINK/HI-TEC пластик хром глянцевый</v>
          </cell>
          <cell r="L301" t="str">
            <v>шт</v>
          </cell>
          <cell r="M301" t="str">
            <v>Да</v>
          </cell>
          <cell r="N301">
            <v>4575</v>
          </cell>
          <cell r="O301">
            <v>5490</v>
          </cell>
          <cell r="P301">
            <v>4908.3333333333339</v>
          </cell>
          <cell r="Q301">
            <v>5890</v>
          </cell>
          <cell r="R301">
            <v>5125</v>
          </cell>
          <cell r="S301">
            <v>6150</v>
          </cell>
        </row>
        <row r="302">
          <cell r="J302">
            <v>64078</v>
          </cell>
          <cell r="K302" t="str">
            <v>Кнопка BLICK для LINK PRO/VECTOR/LINK/HI-TEC пластик хром матовый</v>
          </cell>
          <cell r="L302" t="str">
            <v>шт</v>
          </cell>
          <cell r="N302">
            <v>3741.666666666667</v>
          </cell>
          <cell r="O302">
            <v>4490</v>
          </cell>
          <cell r="P302">
            <v>4000</v>
          </cell>
          <cell r="Q302">
            <v>4800</v>
          </cell>
          <cell r="R302">
            <v>4208.3333333333339</v>
          </cell>
          <cell r="S302">
            <v>5050</v>
          </cell>
        </row>
        <row r="303">
          <cell r="J303">
            <v>64115</v>
          </cell>
          <cell r="K303" t="str">
            <v>Кнопка BLICK для LINK PRO/VECTOR/LINK/HI-TEC пластик черный матовый</v>
          </cell>
          <cell r="L303" t="str">
            <v>шт</v>
          </cell>
          <cell r="N303">
            <v>4991.666666666667</v>
          </cell>
          <cell r="O303">
            <v>5990</v>
          </cell>
          <cell r="P303">
            <v>5375</v>
          </cell>
          <cell r="Q303">
            <v>6450</v>
          </cell>
          <cell r="R303">
            <v>5625</v>
          </cell>
          <cell r="S303">
            <v>6750</v>
          </cell>
        </row>
        <row r="304">
          <cell r="J304">
            <v>64109</v>
          </cell>
          <cell r="K304" t="str">
            <v>Кнопка ESTETICA для LINK PRO/VECTOR/LINK/HI-TEC пластик белый</v>
          </cell>
          <cell r="L304" t="str">
            <v>шт</v>
          </cell>
          <cell r="N304">
            <v>2908.3333333333335</v>
          </cell>
          <cell r="O304">
            <v>3490</v>
          </cell>
          <cell r="P304">
            <v>3125</v>
          </cell>
          <cell r="Q304">
            <v>3750</v>
          </cell>
          <cell r="R304">
            <v>3258.3333333333335</v>
          </cell>
          <cell r="S304">
            <v>3910</v>
          </cell>
        </row>
        <row r="305">
          <cell r="J305">
            <v>64111</v>
          </cell>
          <cell r="K305" t="str">
            <v>Кнопка ESTETICA для LINK PRO/VECTOR/LINK/HI-TEC пластик белый с рамкой хром</v>
          </cell>
          <cell r="L305" t="str">
            <v>шт</v>
          </cell>
          <cell r="N305">
            <v>3741.666666666667</v>
          </cell>
          <cell r="O305">
            <v>4490</v>
          </cell>
          <cell r="P305">
            <v>4000</v>
          </cell>
          <cell r="Q305">
            <v>4800</v>
          </cell>
          <cell r="R305">
            <v>4208.3333333333339</v>
          </cell>
          <cell r="S305">
            <v>5050</v>
          </cell>
        </row>
        <row r="306">
          <cell r="J306">
            <v>64112</v>
          </cell>
          <cell r="K306" t="str">
            <v>Кнопка ESTETICA для LINK PRO/VECTOR/LINK/HI-TEC пластик черный матовый с рамкой хром</v>
          </cell>
          <cell r="L306" t="str">
            <v>шт</v>
          </cell>
          <cell r="M306" t="str">
            <v>Да</v>
          </cell>
          <cell r="N306">
            <v>4991.666666666667</v>
          </cell>
          <cell r="O306">
            <v>5990</v>
          </cell>
          <cell r="P306">
            <v>5375</v>
          </cell>
          <cell r="Q306">
            <v>6450</v>
          </cell>
          <cell r="R306">
            <v>5625</v>
          </cell>
          <cell r="S306">
            <v>6750</v>
          </cell>
        </row>
        <row r="307">
          <cell r="J307">
            <v>64077</v>
          </cell>
          <cell r="K307" t="str">
            <v>Кнопка CORNER для LINK PRO/VECTOR/LINK/HI-TEC пластик белый</v>
          </cell>
          <cell r="L307" t="str">
            <v>шт</v>
          </cell>
          <cell r="M307" t="str">
            <v>Да</v>
          </cell>
          <cell r="N307">
            <v>2491.666666666667</v>
          </cell>
          <cell r="O307">
            <v>2990</v>
          </cell>
          <cell r="P307">
            <v>2666.666666666667</v>
          </cell>
          <cell r="Q307">
            <v>3200</v>
          </cell>
          <cell r="R307">
            <v>2791.666666666667</v>
          </cell>
          <cell r="S307">
            <v>3350</v>
          </cell>
        </row>
        <row r="308">
          <cell r="J308">
            <v>64108</v>
          </cell>
          <cell r="K308" t="str">
            <v>Кнопка CORNER для LINK PRO/VECTOR/LINK/HI-TEC пластик хром глянцевый</v>
          </cell>
          <cell r="L308" t="str">
            <v>шт</v>
          </cell>
          <cell r="N308">
            <v>4158.3333333333339</v>
          </cell>
          <cell r="O308">
            <v>4990</v>
          </cell>
          <cell r="P308">
            <v>4458.3333333333339</v>
          </cell>
          <cell r="Q308">
            <v>5350</v>
          </cell>
          <cell r="R308">
            <v>4658.3333333333339</v>
          </cell>
          <cell r="S308">
            <v>5590</v>
          </cell>
        </row>
        <row r="309">
          <cell r="J309">
            <v>64107</v>
          </cell>
          <cell r="K309" t="str">
            <v>Кнопка CORNER для LINK PRO/VECTOR/LINK/HI-TEC пластик хром матовый</v>
          </cell>
          <cell r="L309" t="str">
            <v>шт</v>
          </cell>
          <cell r="M309" t="str">
            <v>Да</v>
          </cell>
          <cell r="N309">
            <v>3325</v>
          </cell>
          <cell r="O309">
            <v>3990</v>
          </cell>
          <cell r="P309">
            <v>3575</v>
          </cell>
          <cell r="Q309">
            <v>4290</v>
          </cell>
          <cell r="R309">
            <v>3741.666666666667</v>
          </cell>
          <cell r="S309">
            <v>4490</v>
          </cell>
        </row>
        <row r="310">
          <cell r="J310" t="str">
            <v>S-IN-MZ-LINK_PRO</v>
          </cell>
          <cell r="K310" t="str">
            <v>Инсталляция LINK PRO 40 для унитаза механическая</v>
          </cell>
          <cell r="L310" t="str">
            <v>шт</v>
          </cell>
          <cell r="M310" t="str">
            <v>Да</v>
          </cell>
          <cell r="N310">
            <v>13491.666666666668</v>
          </cell>
          <cell r="O310">
            <v>16190</v>
          </cell>
          <cell r="P310">
            <v>14458.333333333334</v>
          </cell>
          <cell r="Q310">
            <v>17350</v>
          </cell>
          <cell r="R310">
            <v>15125</v>
          </cell>
          <cell r="S310">
            <v>18150</v>
          </cell>
        </row>
        <row r="312">
          <cell r="M312" t="str">
            <v xml:space="preserve"> </v>
          </cell>
        </row>
        <row r="313">
          <cell r="J313">
            <v>63345</v>
          </cell>
          <cell r="K313" t="str">
            <v>Ванна прямоугольная LORENA 140x70</v>
          </cell>
          <cell r="L313" t="str">
            <v>шт</v>
          </cell>
          <cell r="M313" t="str">
            <v>Да</v>
          </cell>
          <cell r="N313">
            <v>12158.333333333334</v>
          </cell>
          <cell r="O313">
            <v>14590</v>
          </cell>
          <cell r="P313">
            <v>13075</v>
          </cell>
          <cell r="Q313">
            <v>15690</v>
          </cell>
          <cell r="R313">
            <v>13658.333333333334</v>
          </cell>
          <cell r="S313">
            <v>16390</v>
          </cell>
        </row>
        <row r="314">
          <cell r="J314">
            <v>63321</v>
          </cell>
          <cell r="K314" t="str">
            <v>Ванна прямоугольная LORENA 150x70</v>
          </cell>
          <cell r="L314" t="str">
            <v>шт</v>
          </cell>
          <cell r="M314" t="str">
            <v>Да</v>
          </cell>
          <cell r="N314">
            <v>12575</v>
          </cell>
          <cell r="O314">
            <v>15090</v>
          </cell>
          <cell r="P314">
            <v>13491.666666666668</v>
          </cell>
          <cell r="Q314">
            <v>16190</v>
          </cell>
          <cell r="R314">
            <v>14158.333333333334</v>
          </cell>
          <cell r="S314">
            <v>16990</v>
          </cell>
        </row>
        <row r="315">
          <cell r="J315">
            <v>63322</v>
          </cell>
          <cell r="K315" t="str">
            <v>Ванна прямоугольная LORENA 160x70</v>
          </cell>
          <cell r="L315" t="str">
            <v>шт</v>
          </cell>
          <cell r="M315" t="str">
            <v>Да</v>
          </cell>
          <cell r="N315">
            <v>13158.333333333334</v>
          </cell>
          <cell r="O315">
            <v>15790</v>
          </cell>
          <cell r="P315">
            <v>14075</v>
          </cell>
          <cell r="Q315">
            <v>16890</v>
          </cell>
          <cell r="R315">
            <v>14741.666666666668</v>
          </cell>
          <cell r="S315">
            <v>17690</v>
          </cell>
        </row>
        <row r="316">
          <cell r="J316">
            <v>63323</v>
          </cell>
          <cell r="K316" t="str">
            <v>Ванна прямоугольная LORENA 170x70</v>
          </cell>
          <cell r="L316" t="str">
            <v>шт</v>
          </cell>
          <cell r="M316" t="str">
            <v>Да</v>
          </cell>
          <cell r="N316">
            <v>14241.666666666668</v>
          </cell>
          <cell r="O316">
            <v>17090</v>
          </cell>
          <cell r="P316">
            <v>15241.666666666668</v>
          </cell>
          <cell r="Q316">
            <v>18290</v>
          </cell>
          <cell r="R316">
            <v>15991.666666666668</v>
          </cell>
          <cell r="S316">
            <v>19190</v>
          </cell>
        </row>
        <row r="317">
          <cell r="J317">
            <v>63365</v>
          </cell>
          <cell r="K317" t="str">
            <v>Панель для ванны фронтальная UNIVERSAL TYPE 1 140</v>
          </cell>
          <cell r="L317" t="str">
            <v>шт</v>
          </cell>
          <cell r="M317" t="str">
            <v>Да</v>
          </cell>
          <cell r="N317">
            <v>4658.3333333333339</v>
          </cell>
          <cell r="O317">
            <v>5590</v>
          </cell>
          <cell r="P317">
            <v>4991.666666666667</v>
          </cell>
          <cell r="Q317">
            <v>5990</v>
          </cell>
          <cell r="R317">
            <v>5241.666666666667</v>
          </cell>
          <cell r="S317">
            <v>6290</v>
          </cell>
        </row>
        <row r="318">
          <cell r="J318">
            <v>63326</v>
          </cell>
          <cell r="K318" t="str">
            <v>Панель для ванны фронтальная UNIVERSAL TYPE 1 150</v>
          </cell>
          <cell r="L318" t="str">
            <v>шт</v>
          </cell>
          <cell r="M318" t="str">
            <v>Да</v>
          </cell>
          <cell r="N318">
            <v>4658.3333333333339</v>
          </cell>
          <cell r="O318">
            <v>5590</v>
          </cell>
          <cell r="P318">
            <v>4991.666666666667</v>
          </cell>
          <cell r="Q318">
            <v>5990</v>
          </cell>
          <cell r="R318">
            <v>5241.666666666667</v>
          </cell>
          <cell r="S318">
            <v>6290</v>
          </cell>
        </row>
        <row r="319">
          <cell r="J319">
            <v>63327</v>
          </cell>
          <cell r="K319" t="str">
            <v>Панель для ванны фронтальная UNIVERSAL TYPE 1 160</v>
          </cell>
          <cell r="L319" t="str">
            <v>шт</v>
          </cell>
          <cell r="M319" t="str">
            <v>Да</v>
          </cell>
          <cell r="N319">
            <v>4658.3333333333339</v>
          </cell>
          <cell r="O319">
            <v>5590</v>
          </cell>
          <cell r="P319">
            <v>4991.666666666667</v>
          </cell>
          <cell r="Q319">
            <v>5990</v>
          </cell>
          <cell r="R319">
            <v>5241.666666666667</v>
          </cell>
          <cell r="S319">
            <v>6290</v>
          </cell>
        </row>
        <row r="320">
          <cell r="J320">
            <v>63328</v>
          </cell>
          <cell r="K320" t="str">
            <v>Панель для ванны фронтальная UNIVERSAL TYPE 1 170</v>
          </cell>
          <cell r="L320" t="str">
            <v>шт</v>
          </cell>
          <cell r="M320" t="str">
            <v>Да</v>
          </cell>
          <cell r="N320">
            <v>4658.3333333333339</v>
          </cell>
          <cell r="O320">
            <v>5590</v>
          </cell>
          <cell r="P320">
            <v>4991.666666666667</v>
          </cell>
          <cell r="Q320">
            <v>5990</v>
          </cell>
          <cell r="R320">
            <v>5241.666666666667</v>
          </cell>
          <cell r="S320">
            <v>6290</v>
          </cell>
        </row>
        <row r="321">
          <cell r="J321">
            <v>63369</v>
          </cell>
          <cell r="K321" t="str">
            <v>Панель для ванны боковая UNIVERSAL TYPE 1 70</v>
          </cell>
          <cell r="L321" t="str">
            <v>шт</v>
          </cell>
          <cell r="M321" t="str">
            <v>Да</v>
          </cell>
          <cell r="N321">
            <v>3491.666666666667</v>
          </cell>
          <cell r="O321">
            <v>4190</v>
          </cell>
          <cell r="P321">
            <v>3741.666666666667</v>
          </cell>
          <cell r="Q321">
            <v>4490</v>
          </cell>
          <cell r="R321">
            <v>3908.3333333333335</v>
          </cell>
          <cell r="S321">
            <v>4690</v>
          </cell>
        </row>
        <row r="322">
          <cell r="J322" t="str">
            <v>K-RW-LORENA*140n</v>
          </cell>
          <cell r="K322" t="str">
            <v>Рама для ванны LORENA 140</v>
          </cell>
          <cell r="L322" t="str">
            <v>шт</v>
          </cell>
          <cell r="M322" t="str">
            <v>Да</v>
          </cell>
          <cell r="N322">
            <v>3325</v>
          </cell>
          <cell r="O322">
            <v>3990</v>
          </cell>
          <cell r="P322">
            <v>3575</v>
          </cell>
          <cell r="Q322">
            <v>4290</v>
          </cell>
          <cell r="R322">
            <v>3741.666666666667</v>
          </cell>
          <cell r="S322">
            <v>4490</v>
          </cell>
        </row>
        <row r="323">
          <cell r="J323" t="str">
            <v>K-RW-LORENA*150n</v>
          </cell>
          <cell r="K323" t="str">
            <v>Рама для ванны LORENA 150</v>
          </cell>
          <cell r="L323" t="str">
            <v>шт</v>
          </cell>
          <cell r="M323" t="str">
            <v>Да</v>
          </cell>
          <cell r="N323">
            <v>3325</v>
          </cell>
          <cell r="O323">
            <v>3990</v>
          </cell>
          <cell r="P323">
            <v>3575</v>
          </cell>
          <cell r="Q323">
            <v>4290</v>
          </cell>
          <cell r="R323">
            <v>3741.666666666667</v>
          </cell>
          <cell r="S323">
            <v>4490</v>
          </cell>
        </row>
        <row r="324">
          <cell r="J324" t="str">
            <v>K-RW-LORENA*160n</v>
          </cell>
          <cell r="K324" t="str">
            <v>Рама для ванны LORENA 160</v>
          </cell>
          <cell r="L324" t="str">
            <v>шт</v>
          </cell>
          <cell r="M324" t="str">
            <v>Да</v>
          </cell>
          <cell r="N324">
            <v>3408.3333333333335</v>
          </cell>
          <cell r="O324">
            <v>4090</v>
          </cell>
          <cell r="P324">
            <v>3658.3333333333335</v>
          </cell>
          <cell r="Q324">
            <v>4390</v>
          </cell>
          <cell r="R324">
            <v>3825</v>
          </cell>
          <cell r="S324">
            <v>4590</v>
          </cell>
        </row>
        <row r="325">
          <cell r="J325" t="str">
            <v>K-RW-LORENA*170n</v>
          </cell>
          <cell r="K325" t="str">
            <v>Рама для ванны LORENA 170</v>
          </cell>
          <cell r="L325" t="str">
            <v>шт</v>
          </cell>
          <cell r="M325" t="str">
            <v>Да</v>
          </cell>
          <cell r="N325">
            <v>3408.3333333333335</v>
          </cell>
          <cell r="O325">
            <v>4090</v>
          </cell>
          <cell r="P325">
            <v>3658.3333333333335</v>
          </cell>
          <cell r="Q325">
            <v>4390</v>
          </cell>
          <cell r="R325">
            <v>3825</v>
          </cell>
          <cell r="S325">
            <v>4590</v>
          </cell>
        </row>
        <row r="326">
          <cell r="J326" t="str">
            <v>K-RW-UNIVERSAL*140-150</v>
          </cell>
          <cell r="K326" t="str">
            <v>Рама для ванны UNIVERSAL 150</v>
          </cell>
          <cell r="L326" t="str">
            <v>шт</v>
          </cell>
          <cell r="N326">
            <v>1658.3333333333335</v>
          </cell>
          <cell r="O326">
            <v>1990</v>
          </cell>
          <cell r="P326">
            <v>1825</v>
          </cell>
          <cell r="Q326">
            <v>2190</v>
          </cell>
          <cell r="R326">
            <v>1908.3333333333335</v>
          </cell>
          <cell r="S326">
            <v>2290</v>
          </cell>
        </row>
        <row r="327">
          <cell r="J327" t="str">
            <v>K-RW-UNIVERSAL*160-170</v>
          </cell>
          <cell r="K327" t="str">
            <v>Рама для ванны UNIVERSAL 170</v>
          </cell>
          <cell r="L327" t="str">
            <v>шт</v>
          </cell>
          <cell r="N327">
            <v>1741.6666666666667</v>
          </cell>
          <cell r="O327">
            <v>2090</v>
          </cell>
          <cell r="P327">
            <v>1908.3333333333335</v>
          </cell>
          <cell r="Q327">
            <v>2290</v>
          </cell>
          <cell r="R327">
            <v>1991.6666666666667</v>
          </cell>
          <cell r="S327">
            <v>2390</v>
          </cell>
        </row>
        <row r="328">
          <cell r="J328">
            <v>63087</v>
          </cell>
          <cell r="K328" t="str">
            <v>Сифон для ванны VIRGO клик клак</v>
          </cell>
          <cell r="L328" t="str">
            <v>шт</v>
          </cell>
          <cell r="N328">
            <v>2741.666666666667</v>
          </cell>
          <cell r="O328">
            <v>3290</v>
          </cell>
          <cell r="P328">
            <v>2958.3333333333335</v>
          </cell>
          <cell r="Q328">
            <v>3550</v>
          </cell>
          <cell r="R328">
            <v>3075</v>
          </cell>
          <cell r="S328">
            <v>3690</v>
          </cell>
        </row>
        <row r="329">
          <cell r="J329">
            <v>63086</v>
          </cell>
          <cell r="K329" t="str">
            <v>Сифон для ванны LORENA полуавтомат</v>
          </cell>
          <cell r="L329" t="str">
            <v>шт</v>
          </cell>
          <cell r="N329">
            <v>2408.3333333333335</v>
          </cell>
          <cell r="O329">
            <v>2890</v>
          </cell>
          <cell r="P329">
            <v>2575</v>
          </cell>
          <cell r="Q329">
            <v>3090</v>
          </cell>
          <cell r="R329">
            <v>2708.3333333333335</v>
          </cell>
          <cell r="S329">
            <v>3250</v>
          </cell>
        </row>
        <row r="330">
          <cell r="J330" t="str">
            <v>ZP-SEPW1000001</v>
          </cell>
          <cell r="K330" t="str">
            <v>Ножки для ванн тип 01</v>
          </cell>
          <cell r="L330" t="str">
            <v>комп</v>
          </cell>
          <cell r="M330" t="str">
            <v>Да</v>
          </cell>
          <cell r="N330">
            <v>1241.6666666666667</v>
          </cell>
          <cell r="O330">
            <v>1490</v>
          </cell>
          <cell r="P330">
            <v>1325</v>
          </cell>
          <cell r="Q330">
            <v>1590</v>
          </cell>
          <cell r="R330">
            <v>1391.6666666666667</v>
          </cell>
          <cell r="S330">
            <v>1670</v>
          </cell>
        </row>
        <row r="332">
          <cell r="M332" t="str">
            <v xml:space="preserve"> </v>
          </cell>
        </row>
        <row r="333">
          <cell r="J333" t="str">
            <v>SP-LU-LOU60-Os</v>
          </cell>
          <cell r="K333" t="str">
            <v>Зеркало LOUNA 60 с подсветкой прямоугольное универсальная белый</v>
          </cell>
          <cell r="L333" t="str">
            <v>шт</v>
          </cell>
          <cell r="M333" t="str">
            <v>Да</v>
          </cell>
          <cell r="N333">
            <v>12908.333333333334</v>
          </cell>
          <cell r="O333">
            <v>15490</v>
          </cell>
          <cell r="P333">
            <v>13825</v>
          </cell>
          <cell r="Q333">
            <v>16590</v>
          </cell>
          <cell r="R333">
            <v>14458.333333333334</v>
          </cell>
          <cell r="S333">
            <v>17350</v>
          </cell>
        </row>
        <row r="334">
          <cell r="J334" t="str">
            <v>SP-LU-LOU80-Os</v>
          </cell>
          <cell r="K334" t="str">
            <v>Зеркало LOUNA 80 с подсветкой прямоугольное универсальная белый</v>
          </cell>
          <cell r="L334" t="str">
            <v>шт</v>
          </cell>
          <cell r="M334" t="str">
            <v>Да</v>
          </cell>
          <cell r="N334">
            <v>13825</v>
          </cell>
          <cell r="O334">
            <v>16590</v>
          </cell>
          <cell r="P334">
            <v>14791.666666666668</v>
          </cell>
          <cell r="Q334">
            <v>17750</v>
          </cell>
          <cell r="R334">
            <v>15491.666666666668</v>
          </cell>
          <cell r="S334">
            <v>18590</v>
          </cell>
        </row>
        <row r="335">
          <cell r="J335">
            <v>64070</v>
          </cell>
          <cell r="K335" t="str">
            <v>Тумба под раковину подвесная LOUNA 60 для COMO 60 белый</v>
          </cell>
          <cell r="L335" t="str">
            <v>шт</v>
          </cell>
          <cell r="M335" t="str">
            <v>Да</v>
          </cell>
          <cell r="N335">
            <v>14575</v>
          </cell>
          <cell r="O335">
            <v>17490</v>
          </cell>
          <cell r="P335">
            <v>15625</v>
          </cell>
          <cell r="Q335">
            <v>18750</v>
          </cell>
          <cell r="R335">
            <v>16325</v>
          </cell>
          <cell r="S335">
            <v>19590</v>
          </cell>
        </row>
        <row r="336">
          <cell r="J336">
            <v>64071</v>
          </cell>
          <cell r="K336" t="str">
            <v>Тумба под раковину подвесная LOUNA 80 для COMO 80 белый</v>
          </cell>
          <cell r="L336" t="str">
            <v>шт</v>
          </cell>
          <cell r="M336" t="str">
            <v>Да</v>
          </cell>
          <cell r="N336">
            <v>16241.666666666668</v>
          </cell>
          <cell r="O336">
            <v>19490</v>
          </cell>
          <cell r="P336">
            <v>17375</v>
          </cell>
          <cell r="Q336">
            <v>20850</v>
          </cell>
          <cell r="R336">
            <v>18208.333333333336</v>
          </cell>
          <cell r="S336">
            <v>21850</v>
          </cell>
        </row>
        <row r="337">
          <cell r="J337" t="str">
            <v>SP-SZ-LOU60-BL/Wh</v>
          </cell>
          <cell r="K337" t="str">
            <v>Тумба под раковину подвесная LOUNA 60 со столешницей белый</v>
          </cell>
          <cell r="L337" t="str">
            <v>шт</v>
          </cell>
          <cell r="M337" t="str">
            <v>Да</v>
          </cell>
          <cell r="N337">
            <v>18325</v>
          </cell>
          <cell r="O337">
            <v>21990</v>
          </cell>
          <cell r="P337">
            <v>19625</v>
          </cell>
          <cell r="Q337">
            <v>23550</v>
          </cell>
          <cell r="R337">
            <v>20541.666666666668</v>
          </cell>
          <cell r="S337">
            <v>24650</v>
          </cell>
        </row>
        <row r="338">
          <cell r="J338" t="str">
            <v>SP-SZ-LOU80-BL/Wh</v>
          </cell>
          <cell r="K338" t="str">
            <v>Тумба под раковину подвесная LOUNA 80 со столешницей белый</v>
          </cell>
          <cell r="L338" t="str">
            <v>шт</v>
          </cell>
          <cell r="M338" t="str">
            <v>Да</v>
          </cell>
          <cell r="N338">
            <v>20825</v>
          </cell>
          <cell r="O338">
            <v>24990</v>
          </cell>
          <cell r="P338">
            <v>22291.666666666668</v>
          </cell>
          <cell r="Q338">
            <v>26750</v>
          </cell>
          <cell r="R338">
            <v>23325</v>
          </cell>
          <cell r="S338">
            <v>27990</v>
          </cell>
        </row>
        <row r="339">
          <cell r="J339" t="str">
            <v>SP-SL-LOU/Wh</v>
          </cell>
          <cell r="K339" t="str">
            <v>Пенал подвесной LOUNA 35 универсальный белый</v>
          </cell>
          <cell r="L339" t="str">
            <v>шт</v>
          </cell>
          <cell r="M339" t="str">
            <v>Да</v>
          </cell>
          <cell r="N339">
            <v>18325</v>
          </cell>
          <cell r="O339">
            <v>21990</v>
          </cell>
          <cell r="P339">
            <v>19625</v>
          </cell>
          <cell r="Q339">
            <v>23550</v>
          </cell>
          <cell r="R339">
            <v>20541.666666666668</v>
          </cell>
          <cell r="S339">
            <v>24650</v>
          </cell>
        </row>
        <row r="340">
          <cell r="M340" t="str">
            <v xml:space="preserve"> </v>
          </cell>
        </row>
        <row r="341">
          <cell r="M341" t="str">
            <v xml:space="preserve"> </v>
          </cell>
        </row>
        <row r="342">
          <cell r="J342" t="str">
            <v>B-LU-MEL</v>
          </cell>
          <cell r="K342" t="str">
            <v>Зеркало с полкой MELAR 50 без подсветки прямоугольное универсальная белый</v>
          </cell>
          <cell r="L342" t="str">
            <v>шт</v>
          </cell>
          <cell r="M342" t="str">
            <v>Да</v>
          </cell>
          <cell r="N342">
            <v>4158.3333333333339</v>
          </cell>
          <cell r="O342">
            <v>4990</v>
          </cell>
          <cell r="P342">
            <v>4458.3333333333339</v>
          </cell>
          <cell r="Q342">
            <v>5350</v>
          </cell>
          <cell r="R342">
            <v>4658.3333333333339</v>
          </cell>
          <cell r="S342">
            <v>5590</v>
          </cell>
        </row>
        <row r="343">
          <cell r="J343" t="str">
            <v>SP-LS-MEL70-Os</v>
          </cell>
          <cell r="K343" t="str">
            <v>Зеркало-шкаф MELAR 14,5x69,2 с подсветкой универсальная белый</v>
          </cell>
          <cell r="L343" t="str">
            <v>шт</v>
          </cell>
          <cell r="M343" t="str">
            <v>Да</v>
          </cell>
          <cell r="N343">
            <v>12908.333333333334</v>
          </cell>
          <cell r="O343">
            <v>15490</v>
          </cell>
          <cell r="P343">
            <v>13825</v>
          </cell>
          <cell r="Q343">
            <v>16590</v>
          </cell>
          <cell r="R343">
            <v>14458.333333333334</v>
          </cell>
          <cell r="S343">
            <v>17350</v>
          </cell>
        </row>
        <row r="344">
          <cell r="J344" t="str">
            <v>B-SU-MEL-CM40</v>
          </cell>
          <cell r="K344" t="str">
            <v>Тумба под раковину напольная MELAR 40 для COMO 40 белый</v>
          </cell>
          <cell r="L344" t="str">
            <v>шт</v>
          </cell>
          <cell r="M344" t="str">
            <v>Да</v>
          </cell>
          <cell r="N344">
            <v>8325</v>
          </cell>
          <cell r="O344">
            <v>9990</v>
          </cell>
          <cell r="P344">
            <v>8908.3333333333339</v>
          </cell>
          <cell r="Q344">
            <v>10690</v>
          </cell>
          <cell r="R344">
            <v>9325</v>
          </cell>
          <cell r="S344">
            <v>11190</v>
          </cell>
        </row>
        <row r="345">
          <cell r="J345" t="str">
            <v>B-SU-MEL-CM50</v>
          </cell>
          <cell r="K345" t="str">
            <v>Тумба под раковину напольная MELAR 50 для COMO 50 белый</v>
          </cell>
          <cell r="L345" t="str">
            <v>шт</v>
          </cell>
          <cell r="M345" t="str">
            <v>Да</v>
          </cell>
          <cell r="N345">
            <v>12491.666666666668</v>
          </cell>
          <cell r="O345">
            <v>14990</v>
          </cell>
          <cell r="P345">
            <v>13375</v>
          </cell>
          <cell r="Q345">
            <v>16050</v>
          </cell>
          <cell r="R345">
            <v>13991.666666666668</v>
          </cell>
          <cell r="S345">
            <v>16790</v>
          </cell>
        </row>
        <row r="346">
          <cell r="J346" t="str">
            <v>B-SU-MEL-CM60</v>
          </cell>
          <cell r="K346" t="str">
            <v>Тумба под раковину напольная MELAR 60 для COMO 60 белый</v>
          </cell>
          <cell r="L346" t="str">
            <v>шт</v>
          </cell>
          <cell r="M346" t="str">
            <v>Да</v>
          </cell>
          <cell r="N346">
            <v>14158.333333333334</v>
          </cell>
          <cell r="O346">
            <v>16990</v>
          </cell>
          <cell r="P346">
            <v>15158.333333333334</v>
          </cell>
          <cell r="Q346">
            <v>18190</v>
          </cell>
          <cell r="R346">
            <v>15875</v>
          </cell>
          <cell r="S346">
            <v>19050</v>
          </cell>
        </row>
        <row r="347">
          <cell r="J347" t="str">
            <v>B-SU-MEL-CM70</v>
          </cell>
          <cell r="K347" t="str">
            <v>Тумба под раковину напольная MELAR 70 для COMO 70 белый</v>
          </cell>
          <cell r="L347" t="str">
            <v>шт</v>
          </cell>
          <cell r="M347" t="str">
            <v>Да</v>
          </cell>
          <cell r="N347">
            <v>14991.666666666668</v>
          </cell>
          <cell r="O347">
            <v>17990</v>
          </cell>
          <cell r="P347">
            <v>16041.666666666668</v>
          </cell>
          <cell r="Q347">
            <v>19250</v>
          </cell>
          <cell r="R347">
            <v>16791.666666666668</v>
          </cell>
          <cell r="S347">
            <v>20150</v>
          </cell>
        </row>
        <row r="348">
          <cell r="J348" t="str">
            <v>B-SU-MEL-CM80</v>
          </cell>
          <cell r="K348" t="str">
            <v>Тумба под раковину напольная MELAR 80 для COMO 80 белый</v>
          </cell>
          <cell r="L348" t="str">
            <v>шт</v>
          </cell>
          <cell r="M348" t="str">
            <v>Да</v>
          </cell>
          <cell r="N348">
            <v>16658.333333333336</v>
          </cell>
          <cell r="O348">
            <v>19990</v>
          </cell>
          <cell r="P348">
            <v>17825</v>
          </cell>
          <cell r="Q348">
            <v>21390</v>
          </cell>
          <cell r="R348">
            <v>18658.333333333336</v>
          </cell>
          <cell r="S348">
            <v>22390</v>
          </cell>
        </row>
        <row r="349">
          <cell r="J349" t="str">
            <v>B-SL-MEL</v>
          </cell>
          <cell r="K349" t="str">
            <v>Пенал напольный MELAR 35 универсальный белый</v>
          </cell>
          <cell r="L349" t="str">
            <v>шт</v>
          </cell>
          <cell r="M349" t="str">
            <v>Да</v>
          </cell>
          <cell r="N349">
            <v>14991.666666666668</v>
          </cell>
          <cell r="O349">
            <v>17990</v>
          </cell>
          <cell r="P349">
            <v>16041.666666666668</v>
          </cell>
          <cell r="Q349">
            <v>19250</v>
          </cell>
          <cell r="R349">
            <v>16791.666666666668</v>
          </cell>
          <cell r="S349">
            <v>20150</v>
          </cell>
        </row>
        <row r="352">
          <cell r="J352" t="str">
            <v>S-UM-MOD40/1</v>
          </cell>
          <cell r="K352" t="str">
            <v>Раковина мебельная MODUO 40 1 отв.</v>
          </cell>
          <cell r="L352" t="str">
            <v>шт</v>
          </cell>
          <cell r="M352" t="str">
            <v>Да</v>
          </cell>
          <cell r="N352">
            <v>2991.666666666667</v>
          </cell>
          <cell r="O352">
            <v>3590</v>
          </cell>
          <cell r="P352">
            <v>3208.3333333333335</v>
          </cell>
          <cell r="Q352">
            <v>3850</v>
          </cell>
          <cell r="R352">
            <v>3375</v>
          </cell>
          <cell r="S352">
            <v>4050</v>
          </cell>
        </row>
        <row r="353">
          <cell r="J353" t="str">
            <v>S-UM-MOD50/1</v>
          </cell>
          <cell r="K353" t="str">
            <v>Раковина мебельная MODUO 50 1 отв.</v>
          </cell>
          <cell r="L353" t="str">
            <v>шт</v>
          </cell>
          <cell r="M353" t="str">
            <v>Да</v>
          </cell>
          <cell r="N353">
            <v>3408.3333333333335</v>
          </cell>
          <cell r="O353">
            <v>4090</v>
          </cell>
          <cell r="P353">
            <v>3658.3333333333335</v>
          </cell>
          <cell r="Q353">
            <v>4390</v>
          </cell>
          <cell r="R353">
            <v>3825</v>
          </cell>
          <cell r="S353">
            <v>4590</v>
          </cell>
        </row>
        <row r="354">
          <cell r="J354" t="str">
            <v>S-UM-MOD60/1</v>
          </cell>
          <cell r="K354" t="str">
            <v>Раковина мебельная MODUO 60 1 отв.</v>
          </cell>
          <cell r="L354" t="str">
            <v>шт</v>
          </cell>
          <cell r="M354" t="str">
            <v>Да</v>
          </cell>
          <cell r="N354">
            <v>3825</v>
          </cell>
          <cell r="O354">
            <v>4590</v>
          </cell>
          <cell r="P354">
            <v>4125</v>
          </cell>
          <cell r="Q354">
            <v>4950</v>
          </cell>
          <cell r="R354">
            <v>4291.666666666667</v>
          </cell>
          <cell r="S354">
            <v>5150</v>
          </cell>
        </row>
        <row r="355">
          <cell r="J355" t="str">
            <v>S-UM-MOD80/1</v>
          </cell>
          <cell r="K355" t="str">
            <v>Раковина мебельная MODUO 80 1 отв.</v>
          </cell>
          <cell r="L355" t="str">
            <v>шт</v>
          </cell>
          <cell r="M355" t="str">
            <v>Да</v>
          </cell>
          <cell r="N355">
            <v>5575</v>
          </cell>
          <cell r="O355">
            <v>6690</v>
          </cell>
          <cell r="P355">
            <v>5991.666666666667</v>
          </cell>
          <cell r="Q355">
            <v>7190</v>
          </cell>
          <cell r="R355">
            <v>6241.666666666667</v>
          </cell>
          <cell r="S355">
            <v>7490</v>
          </cell>
        </row>
        <row r="356">
          <cell r="J356">
            <v>63569</v>
          </cell>
          <cell r="K356" t="str">
            <v>Раковина на столешницу MODUO 40 RING 0 отв.</v>
          </cell>
          <cell r="L356" t="str">
            <v>шт</v>
          </cell>
          <cell r="N356">
            <v>4991.666666666667</v>
          </cell>
          <cell r="O356">
            <v>5990</v>
          </cell>
          <cell r="P356">
            <v>5375</v>
          </cell>
          <cell r="Q356">
            <v>6450</v>
          </cell>
          <cell r="R356">
            <v>5625</v>
          </cell>
          <cell r="S356">
            <v>6750</v>
          </cell>
        </row>
        <row r="357">
          <cell r="J357">
            <v>63570</v>
          </cell>
          <cell r="K357" t="str">
            <v>Раковина на столешницу MODUO 50 SQUARE 0 отв.</v>
          </cell>
          <cell r="L357" t="str">
            <v>шт</v>
          </cell>
          <cell r="N357">
            <v>5158.3333333333339</v>
          </cell>
          <cell r="O357">
            <v>6190</v>
          </cell>
          <cell r="P357">
            <v>5541.666666666667</v>
          </cell>
          <cell r="Q357">
            <v>6650</v>
          </cell>
          <cell r="R357">
            <v>5791.666666666667</v>
          </cell>
          <cell r="S357">
            <v>6950</v>
          </cell>
        </row>
        <row r="358">
          <cell r="J358">
            <v>63571</v>
          </cell>
          <cell r="K358" t="str">
            <v>Раковина на столешницу MODUO 55 LEAF 0 отв.</v>
          </cell>
          <cell r="L358" t="str">
            <v>шт</v>
          </cell>
          <cell r="N358">
            <v>5575</v>
          </cell>
          <cell r="O358">
            <v>6690</v>
          </cell>
          <cell r="P358">
            <v>5991.666666666667</v>
          </cell>
          <cell r="Q358">
            <v>7190</v>
          </cell>
          <cell r="R358">
            <v>6241.666666666667</v>
          </cell>
          <cell r="S358">
            <v>7490</v>
          </cell>
        </row>
        <row r="359">
          <cell r="J359" t="str">
            <v>S-UM-MOD50SL/1</v>
          </cell>
          <cell r="K359" t="str">
            <v>Раковина мебельная MODUO 50 узкая 1 отв.</v>
          </cell>
          <cell r="L359" t="str">
            <v>шт</v>
          </cell>
          <cell r="M359" t="str">
            <v>Да</v>
          </cell>
          <cell r="N359">
            <v>3075</v>
          </cell>
          <cell r="O359">
            <v>3690</v>
          </cell>
          <cell r="P359">
            <v>3291.666666666667</v>
          </cell>
          <cell r="Q359">
            <v>3950</v>
          </cell>
          <cell r="R359">
            <v>3458.3333333333335</v>
          </cell>
          <cell r="S359">
            <v>4150</v>
          </cell>
        </row>
        <row r="360">
          <cell r="J360" t="str">
            <v>S-UM-MOD60SL/1</v>
          </cell>
          <cell r="K360" t="str">
            <v>Раковина мебельная MODUO 60 узкая 1 отв.</v>
          </cell>
          <cell r="L360" t="str">
            <v>шт</v>
          </cell>
          <cell r="M360" t="str">
            <v>Да</v>
          </cell>
          <cell r="N360">
            <v>3575</v>
          </cell>
          <cell r="O360">
            <v>4290</v>
          </cell>
          <cell r="P360">
            <v>3825</v>
          </cell>
          <cell r="Q360">
            <v>4590</v>
          </cell>
          <cell r="R360">
            <v>4000</v>
          </cell>
          <cell r="S360">
            <v>4800</v>
          </cell>
        </row>
        <row r="361">
          <cell r="J361" t="str">
            <v>S-UM-MOD80SL/1</v>
          </cell>
          <cell r="K361" t="str">
            <v>Раковина мебельная MODUO 80 узкая 1 отв.</v>
          </cell>
          <cell r="L361" t="str">
            <v>шт</v>
          </cell>
          <cell r="M361" t="str">
            <v>Да</v>
          </cell>
          <cell r="N361">
            <v>5241.666666666667</v>
          </cell>
          <cell r="O361">
            <v>6290</v>
          </cell>
          <cell r="P361">
            <v>5625</v>
          </cell>
          <cell r="Q361">
            <v>6750</v>
          </cell>
          <cell r="R361">
            <v>5875</v>
          </cell>
          <cell r="S361">
            <v>7050</v>
          </cell>
        </row>
        <row r="363">
          <cell r="M363" t="str">
            <v xml:space="preserve"> </v>
          </cell>
        </row>
        <row r="364">
          <cell r="J364" t="str">
            <v>SB-LS-MOD40/Wh</v>
          </cell>
          <cell r="K364" t="str">
            <v>Зеркало-шкаф MODUO 14x40 без подсветки универсальная белый</v>
          </cell>
          <cell r="L364" t="str">
            <v>шт</v>
          </cell>
          <cell r="M364" t="str">
            <v xml:space="preserve"> </v>
          </cell>
          <cell r="N364">
            <v>10408.333333333334</v>
          </cell>
          <cell r="O364">
            <v>12490</v>
          </cell>
          <cell r="P364">
            <v>11158.333333333334</v>
          </cell>
          <cell r="Q364">
            <v>13390</v>
          </cell>
          <cell r="R364">
            <v>11658.333333333334</v>
          </cell>
          <cell r="S364">
            <v>13990</v>
          </cell>
        </row>
        <row r="365">
          <cell r="J365" t="str">
            <v>SB-LS-MOD60/Wh</v>
          </cell>
          <cell r="K365" t="str">
            <v>Зеркало-шкаф MODUO 14x60 без подсветки универсальная белый</v>
          </cell>
          <cell r="L365" t="str">
            <v>шт</v>
          </cell>
          <cell r="M365" t="str">
            <v xml:space="preserve"> </v>
          </cell>
          <cell r="N365">
            <v>12075</v>
          </cell>
          <cell r="O365">
            <v>14490</v>
          </cell>
          <cell r="P365">
            <v>12908.333333333334</v>
          </cell>
          <cell r="Q365">
            <v>15490</v>
          </cell>
          <cell r="R365">
            <v>13541.666666666668</v>
          </cell>
          <cell r="S365">
            <v>16250</v>
          </cell>
        </row>
        <row r="366">
          <cell r="J366" t="str">
            <v>SB-SZ-MOD-MO40/Wh</v>
          </cell>
          <cell r="K366" t="str">
            <v>Тумба под раковину подвесная MODUO 40 для MODUO 40 белый</v>
          </cell>
          <cell r="L366" t="str">
            <v>шт</v>
          </cell>
          <cell r="M366" t="str">
            <v xml:space="preserve"> </v>
          </cell>
          <cell r="N366">
            <v>7491.666666666667</v>
          </cell>
          <cell r="O366">
            <v>8990</v>
          </cell>
          <cell r="P366">
            <v>8041.666666666667</v>
          </cell>
          <cell r="Q366">
            <v>9650</v>
          </cell>
          <cell r="R366">
            <v>8408.3333333333339</v>
          </cell>
          <cell r="S366">
            <v>10090</v>
          </cell>
        </row>
        <row r="367">
          <cell r="J367" t="str">
            <v>SB-SZ-MOD-MO50/Wh</v>
          </cell>
          <cell r="K367" t="str">
            <v>Тумба под раковину подвесная MODUO 50 для MODUO 50 белый</v>
          </cell>
          <cell r="L367" t="str">
            <v>шт</v>
          </cell>
          <cell r="M367" t="str">
            <v xml:space="preserve"> </v>
          </cell>
          <cell r="N367">
            <v>14158.333333333334</v>
          </cell>
          <cell r="O367">
            <v>16990</v>
          </cell>
          <cell r="P367">
            <v>15158.333333333334</v>
          </cell>
          <cell r="Q367">
            <v>18190</v>
          </cell>
          <cell r="R367">
            <v>15875</v>
          </cell>
          <cell r="S367">
            <v>19050</v>
          </cell>
        </row>
        <row r="368">
          <cell r="J368" t="str">
            <v>SB-SZ-MOD-MO60/Wh</v>
          </cell>
          <cell r="K368" t="str">
            <v>Тумба под раковину подвесная MODUO 60 для MODUO 60 белый</v>
          </cell>
          <cell r="L368" t="str">
            <v>шт</v>
          </cell>
          <cell r="M368" t="str">
            <v xml:space="preserve"> </v>
          </cell>
          <cell r="N368">
            <v>15825</v>
          </cell>
          <cell r="O368">
            <v>18990</v>
          </cell>
          <cell r="P368">
            <v>16958.333333333336</v>
          </cell>
          <cell r="Q368">
            <v>20350</v>
          </cell>
          <cell r="R368">
            <v>17741.666666666668</v>
          </cell>
          <cell r="S368">
            <v>21290</v>
          </cell>
        </row>
        <row r="369">
          <cell r="J369" t="str">
            <v>SB-SZ-MOD-MO80/Wh</v>
          </cell>
          <cell r="K369" t="str">
            <v>Тумба под раковину подвесная MODUO 80 для MODUO 80 белый</v>
          </cell>
          <cell r="L369" t="str">
            <v>шт</v>
          </cell>
          <cell r="M369" t="str">
            <v xml:space="preserve"> </v>
          </cell>
          <cell r="N369">
            <v>17491.666666666668</v>
          </cell>
          <cell r="O369">
            <v>20990</v>
          </cell>
          <cell r="P369">
            <v>18741.666666666668</v>
          </cell>
          <cell r="Q369">
            <v>22490</v>
          </cell>
          <cell r="R369">
            <v>19625</v>
          </cell>
          <cell r="S369">
            <v>23550</v>
          </cell>
        </row>
        <row r="370">
          <cell r="J370" t="str">
            <v>SB-SZ-MOD-MO50Sl/Wh</v>
          </cell>
          <cell r="K370" t="str">
            <v>Тумба под раковину подвесная MODUO 50 для MODUO SLIM 50 узкая белый</v>
          </cell>
          <cell r="L370" t="str">
            <v>шт</v>
          </cell>
          <cell r="M370" t="str">
            <v xml:space="preserve"> </v>
          </cell>
          <cell r="N370">
            <v>14158.333333333334</v>
          </cell>
          <cell r="O370">
            <v>16990</v>
          </cell>
          <cell r="P370">
            <v>15158.333333333334</v>
          </cell>
          <cell r="Q370">
            <v>18190</v>
          </cell>
          <cell r="R370">
            <v>15875</v>
          </cell>
          <cell r="S370">
            <v>19050</v>
          </cell>
        </row>
        <row r="371">
          <cell r="J371" t="str">
            <v>SB-SZ-MOD-MO60Sl/Wh</v>
          </cell>
          <cell r="K371" t="str">
            <v>Тумба под раковину подвесная MODUO 60 для MODUO SLIM 60 узкая белый</v>
          </cell>
          <cell r="L371" t="str">
            <v>шт</v>
          </cell>
          <cell r="M371" t="str">
            <v xml:space="preserve"> </v>
          </cell>
          <cell r="N371">
            <v>15825</v>
          </cell>
          <cell r="O371">
            <v>18990</v>
          </cell>
          <cell r="P371">
            <v>16958.333333333336</v>
          </cell>
          <cell r="Q371">
            <v>20350</v>
          </cell>
          <cell r="R371">
            <v>17741.666666666668</v>
          </cell>
          <cell r="S371">
            <v>21290</v>
          </cell>
        </row>
        <row r="372">
          <cell r="J372" t="str">
            <v>SB-SZ-MOD-MO80Sl/Wh</v>
          </cell>
          <cell r="K372" t="str">
            <v>Тумба под раковину подвесная MODUO 80 для MODUO SLIM 80 узкая белый</v>
          </cell>
          <cell r="L372" t="str">
            <v>шт</v>
          </cell>
          <cell r="M372" t="str">
            <v xml:space="preserve"> </v>
          </cell>
          <cell r="N372">
            <v>17491.666666666668</v>
          </cell>
          <cell r="O372">
            <v>20990</v>
          </cell>
          <cell r="P372">
            <v>18741.666666666668</v>
          </cell>
          <cell r="Q372">
            <v>22490</v>
          </cell>
          <cell r="R372">
            <v>19625</v>
          </cell>
          <cell r="S372">
            <v>23550</v>
          </cell>
        </row>
        <row r="373">
          <cell r="J373" t="str">
            <v>SB-SZ-MOD60-BL/Wh</v>
          </cell>
          <cell r="K373" t="str">
            <v>Тумба под раковину для устройства под столешницу подвесная MODUO 60 для MODUO 60 белый</v>
          </cell>
          <cell r="L373" t="str">
            <v>шт</v>
          </cell>
          <cell r="M373" t="str">
            <v xml:space="preserve"> </v>
          </cell>
          <cell r="N373">
            <v>15825</v>
          </cell>
          <cell r="O373">
            <v>18990</v>
          </cell>
          <cell r="P373">
            <v>16958.333333333336</v>
          </cell>
          <cell r="Q373">
            <v>20350</v>
          </cell>
          <cell r="R373">
            <v>17741.666666666668</v>
          </cell>
          <cell r="S373">
            <v>21290</v>
          </cell>
        </row>
        <row r="374">
          <cell r="J374" t="str">
            <v>SB-SZ-MOD80-BL/Wh</v>
          </cell>
          <cell r="K374" t="str">
            <v>Тумба под раковину для устройства под столешницу подвесная MODUO 80 для MODUO 80 белый</v>
          </cell>
          <cell r="L374" t="str">
            <v>шт</v>
          </cell>
          <cell r="M374" t="str">
            <v xml:space="preserve"> </v>
          </cell>
          <cell r="N374">
            <v>17491.666666666668</v>
          </cell>
          <cell r="O374">
            <v>20990</v>
          </cell>
          <cell r="P374">
            <v>18741.666666666668</v>
          </cell>
          <cell r="Q374">
            <v>22490</v>
          </cell>
          <cell r="R374">
            <v>19625</v>
          </cell>
          <cell r="S374">
            <v>23550</v>
          </cell>
        </row>
        <row r="375">
          <cell r="J375" t="str">
            <v>SB-BL-MOD60</v>
          </cell>
          <cell r="K375" t="str">
            <v>Столешница MODUO 60 60x45 дуб</v>
          </cell>
          <cell r="L375" t="str">
            <v>шт</v>
          </cell>
          <cell r="M375" t="str">
            <v xml:space="preserve"> </v>
          </cell>
          <cell r="N375">
            <v>3158.3333333333335</v>
          </cell>
          <cell r="O375">
            <v>3790</v>
          </cell>
          <cell r="P375">
            <v>3408.3333333333335</v>
          </cell>
          <cell r="Q375">
            <v>4090</v>
          </cell>
          <cell r="R375">
            <v>3541.666666666667</v>
          </cell>
          <cell r="S375">
            <v>4250</v>
          </cell>
        </row>
        <row r="376">
          <cell r="J376" t="str">
            <v>SB-BL-MOD80</v>
          </cell>
          <cell r="K376" t="str">
            <v>Столешница MODUO 80 80x45 дуб</v>
          </cell>
          <cell r="L376" t="str">
            <v>шт</v>
          </cell>
          <cell r="M376" t="str">
            <v xml:space="preserve"> </v>
          </cell>
          <cell r="N376">
            <v>3325</v>
          </cell>
          <cell r="O376">
            <v>3990</v>
          </cell>
          <cell r="P376">
            <v>3575</v>
          </cell>
          <cell r="Q376">
            <v>4290</v>
          </cell>
          <cell r="R376">
            <v>3741.666666666667</v>
          </cell>
          <cell r="S376">
            <v>4490</v>
          </cell>
        </row>
        <row r="377">
          <cell r="J377" t="str">
            <v>SB-BL-MOD100</v>
          </cell>
          <cell r="K377" t="str">
            <v>Столешница MODUO 100 100x45 дуб</v>
          </cell>
          <cell r="L377" t="str">
            <v>шт</v>
          </cell>
          <cell r="M377" t="str">
            <v xml:space="preserve"> </v>
          </cell>
          <cell r="N377">
            <v>4158.3333333333339</v>
          </cell>
          <cell r="O377">
            <v>4990</v>
          </cell>
          <cell r="P377">
            <v>4458.3333333333339</v>
          </cell>
          <cell r="Q377">
            <v>5350</v>
          </cell>
          <cell r="R377">
            <v>4658.3333333333339</v>
          </cell>
          <cell r="S377">
            <v>5590</v>
          </cell>
        </row>
        <row r="378">
          <cell r="J378" t="str">
            <v>SB-BL-MOD120</v>
          </cell>
          <cell r="K378" t="str">
            <v>Столешница MODUO 120 120x45 дуб</v>
          </cell>
          <cell r="L378" t="str">
            <v>шт</v>
          </cell>
          <cell r="M378" t="str">
            <v xml:space="preserve"> </v>
          </cell>
          <cell r="N378">
            <v>4991.666666666667</v>
          </cell>
          <cell r="O378">
            <v>5990</v>
          </cell>
          <cell r="P378">
            <v>5375</v>
          </cell>
          <cell r="Q378">
            <v>6450</v>
          </cell>
          <cell r="R378">
            <v>5625</v>
          </cell>
          <cell r="S378">
            <v>6750</v>
          </cell>
        </row>
        <row r="379">
          <cell r="J379" t="str">
            <v>SB-BL-MOD140</v>
          </cell>
          <cell r="K379" t="str">
            <v>Столешница MODUO 140 140x45 дуб</v>
          </cell>
          <cell r="L379" t="str">
            <v>шт</v>
          </cell>
          <cell r="M379" t="str">
            <v xml:space="preserve"> </v>
          </cell>
          <cell r="N379">
            <v>5408.3333333333339</v>
          </cell>
          <cell r="O379">
            <v>6490</v>
          </cell>
          <cell r="P379">
            <v>5791.666666666667</v>
          </cell>
          <cell r="Q379">
            <v>6950</v>
          </cell>
          <cell r="R379">
            <v>6075</v>
          </cell>
          <cell r="S379">
            <v>7290</v>
          </cell>
        </row>
        <row r="380">
          <cell r="J380" t="str">
            <v>SB-SL-MOD/Wh</v>
          </cell>
          <cell r="K380" t="str">
            <v>Пенал подвесной MODUO 40 универсальный белый</v>
          </cell>
          <cell r="L380" t="str">
            <v>шт</v>
          </cell>
          <cell r="M380" t="str">
            <v xml:space="preserve"> </v>
          </cell>
          <cell r="N380">
            <v>18741.666666666668</v>
          </cell>
          <cell r="O380">
            <v>22490</v>
          </cell>
          <cell r="P380">
            <v>20075</v>
          </cell>
          <cell r="Q380">
            <v>24090</v>
          </cell>
          <cell r="R380">
            <v>20991.666666666668</v>
          </cell>
          <cell r="S380">
            <v>25190</v>
          </cell>
        </row>
        <row r="381">
          <cell r="J381" t="str">
            <v>SB-SW-MOD40/Wh</v>
          </cell>
          <cell r="K381" t="str">
            <v>Шкафчик настенный MODUO 40 универсальный  белый</v>
          </cell>
          <cell r="L381" t="str">
            <v>шт</v>
          </cell>
          <cell r="M381" t="str">
            <v xml:space="preserve"> </v>
          </cell>
          <cell r="N381">
            <v>9991.6666666666679</v>
          </cell>
          <cell r="O381">
            <v>11990</v>
          </cell>
          <cell r="P381">
            <v>10708.333333333334</v>
          </cell>
          <cell r="Q381">
            <v>12850</v>
          </cell>
          <cell r="R381">
            <v>11208.333333333334</v>
          </cell>
          <cell r="S381">
            <v>13450</v>
          </cell>
        </row>
        <row r="382">
          <cell r="J382" t="str">
            <v>SB-SW-MOD60/Wh</v>
          </cell>
          <cell r="K382" t="str">
            <v>Шкафчик настенный MODUO 60 универсальный  белый</v>
          </cell>
          <cell r="L382" t="str">
            <v>шт</v>
          </cell>
          <cell r="M382" t="str">
            <v xml:space="preserve"> </v>
          </cell>
          <cell r="N382">
            <v>11658.333333333334</v>
          </cell>
          <cell r="O382">
            <v>13990</v>
          </cell>
          <cell r="P382">
            <v>12491.666666666668</v>
          </cell>
          <cell r="Q382">
            <v>14990</v>
          </cell>
          <cell r="R382">
            <v>13075</v>
          </cell>
          <cell r="S382">
            <v>15690</v>
          </cell>
        </row>
        <row r="383">
          <cell r="J383" t="str">
            <v>SB-MD-MOD20-SZ</v>
          </cell>
          <cell r="K383" t="str">
            <v>Модуль для тумбы MODUO 20 44,7x20 дуб</v>
          </cell>
          <cell r="L383" t="str">
            <v>шт</v>
          </cell>
          <cell r="M383" t="str">
            <v xml:space="preserve"> </v>
          </cell>
          <cell r="N383">
            <v>5408.3333333333339</v>
          </cell>
          <cell r="O383">
            <v>6490</v>
          </cell>
          <cell r="P383">
            <v>5791.666666666667</v>
          </cell>
          <cell r="Q383">
            <v>6950</v>
          </cell>
          <cell r="R383">
            <v>6075</v>
          </cell>
          <cell r="S383">
            <v>7290</v>
          </cell>
        </row>
        <row r="384">
          <cell r="J384" t="str">
            <v>SB-MD-MOD40-SZ</v>
          </cell>
          <cell r="K384" t="str">
            <v>Модуль для тумбы MODUO 40 44,7x20 дуб</v>
          </cell>
          <cell r="L384" t="str">
            <v>шт</v>
          </cell>
          <cell r="M384" t="str">
            <v xml:space="preserve"> </v>
          </cell>
          <cell r="N384">
            <v>5825</v>
          </cell>
          <cell r="O384">
            <v>6990</v>
          </cell>
          <cell r="P384">
            <v>6241.666666666667</v>
          </cell>
          <cell r="Q384">
            <v>7490</v>
          </cell>
          <cell r="R384">
            <v>6541.666666666667</v>
          </cell>
          <cell r="S384">
            <v>7850</v>
          </cell>
        </row>
        <row r="385">
          <cell r="J385" t="str">
            <v>SB-MD-MOD20-SW</v>
          </cell>
          <cell r="K385" t="str">
            <v>Модуль для шкафчика MODUO 20 14x20 дуб</v>
          </cell>
          <cell r="L385" t="str">
            <v>шт</v>
          </cell>
          <cell r="M385" t="str">
            <v xml:space="preserve"> </v>
          </cell>
          <cell r="N385">
            <v>3825</v>
          </cell>
          <cell r="O385">
            <v>4590</v>
          </cell>
          <cell r="P385">
            <v>4125</v>
          </cell>
          <cell r="Q385">
            <v>4950</v>
          </cell>
          <cell r="R385">
            <v>4291.666666666667</v>
          </cell>
          <cell r="S385">
            <v>5150</v>
          </cell>
        </row>
        <row r="388">
          <cell r="J388" t="str">
            <v>S-KO-NTR011-3/5-COn-DL-w</v>
          </cell>
          <cell r="K388" t="str">
            <v>Компакт NATURE Clean On 011 3/5 DPL EO</v>
          </cell>
          <cell r="L388" t="str">
            <v>шт</v>
          </cell>
          <cell r="N388">
            <v>10825</v>
          </cell>
          <cell r="O388">
            <v>12990</v>
          </cell>
          <cell r="P388">
            <v>11575</v>
          </cell>
          <cell r="Q388">
            <v>13890</v>
          </cell>
          <cell r="R388">
            <v>12125</v>
          </cell>
          <cell r="S388">
            <v>14550</v>
          </cell>
        </row>
        <row r="389">
          <cell r="J389" t="str">
            <v>S-MK-NTR_COn_010/011</v>
          </cell>
          <cell r="K389" t="str">
            <v>Чаша от компакта NATURE Clean On 010/011</v>
          </cell>
          <cell r="L389" t="str">
            <v>шт</v>
          </cell>
          <cell r="N389">
            <v>5741.666666666667</v>
          </cell>
          <cell r="O389">
            <v>6890</v>
          </cell>
          <cell r="P389">
            <v>6158.3333333333339</v>
          </cell>
          <cell r="Q389">
            <v>7390</v>
          </cell>
          <cell r="R389">
            <v>6458.3333333333339</v>
          </cell>
          <cell r="S389">
            <v>7750</v>
          </cell>
        </row>
        <row r="390">
          <cell r="J390" t="str">
            <v>S-ZB-NATURE</v>
          </cell>
          <cell r="K390" t="str">
            <v>Бачок керамический NATURE 011 без арматуры</v>
          </cell>
          <cell r="L390" t="str">
            <v>шт</v>
          </cell>
          <cell r="N390">
            <v>4325</v>
          </cell>
          <cell r="O390">
            <v>5190</v>
          </cell>
          <cell r="P390">
            <v>4625</v>
          </cell>
          <cell r="Q390">
            <v>5550</v>
          </cell>
          <cell r="R390">
            <v>4875</v>
          </cell>
          <cell r="S390">
            <v>5850</v>
          </cell>
        </row>
        <row r="391">
          <cell r="J391" t="str">
            <v>S-DS-NTR-DL-t</v>
          </cell>
          <cell r="K391" t="str">
            <v>Сиденье для унитаза NATURE DPL EO</v>
          </cell>
          <cell r="L391" t="str">
            <v>шт</v>
          </cell>
          <cell r="M391" t="str">
            <v>Да</v>
          </cell>
          <cell r="N391">
            <v>4325</v>
          </cell>
          <cell r="O391">
            <v>5190</v>
          </cell>
          <cell r="P391">
            <v>4625</v>
          </cell>
          <cell r="Q391">
            <v>5550</v>
          </cell>
          <cell r="R391">
            <v>4875</v>
          </cell>
          <cell r="S391">
            <v>5850</v>
          </cell>
        </row>
        <row r="393">
          <cell r="M393" t="str">
            <v xml:space="preserve"> </v>
          </cell>
        </row>
        <row r="394">
          <cell r="J394">
            <v>63346</v>
          </cell>
          <cell r="K394" t="str">
            <v>Ванна прямоугольная NIKE 150x70</v>
          </cell>
          <cell r="L394" t="str">
            <v>шт</v>
          </cell>
          <cell r="M394" t="str">
            <v>Да</v>
          </cell>
          <cell r="N394">
            <v>13408.333333333334</v>
          </cell>
          <cell r="O394">
            <v>16090</v>
          </cell>
          <cell r="P394">
            <v>14408.333333333334</v>
          </cell>
          <cell r="Q394">
            <v>17290</v>
          </cell>
          <cell r="R394">
            <v>15075</v>
          </cell>
          <cell r="S394">
            <v>18090</v>
          </cell>
        </row>
        <row r="395">
          <cell r="J395">
            <v>63347</v>
          </cell>
          <cell r="K395" t="str">
            <v>Ванна прямоугольная NIKE 170x70</v>
          </cell>
          <cell r="L395" t="str">
            <v>шт</v>
          </cell>
          <cell r="M395" t="str">
            <v>Да</v>
          </cell>
          <cell r="N395">
            <v>14741.666666666668</v>
          </cell>
          <cell r="O395">
            <v>17690</v>
          </cell>
          <cell r="P395">
            <v>15825</v>
          </cell>
          <cell r="Q395">
            <v>18990</v>
          </cell>
          <cell r="R395">
            <v>16575</v>
          </cell>
          <cell r="S395">
            <v>19890</v>
          </cell>
        </row>
        <row r="396">
          <cell r="J396">
            <v>63326</v>
          </cell>
          <cell r="K396" t="str">
            <v>Панель для ванны фронтальная UNIVERSAL TYPE 1 150</v>
          </cell>
          <cell r="L396" t="str">
            <v>шт</v>
          </cell>
          <cell r="M396" t="str">
            <v>Да</v>
          </cell>
          <cell r="N396">
            <v>4658.3333333333339</v>
          </cell>
          <cell r="O396">
            <v>5590</v>
          </cell>
          <cell r="P396">
            <v>4991.666666666667</v>
          </cell>
          <cell r="Q396">
            <v>5990</v>
          </cell>
          <cell r="R396">
            <v>5241.666666666667</v>
          </cell>
          <cell r="S396">
            <v>6290</v>
          </cell>
        </row>
        <row r="397">
          <cell r="J397">
            <v>63328</v>
          </cell>
          <cell r="K397" t="str">
            <v>Панель для ванны фронтальная UNIVERSAL TYPE 1 170</v>
          </cell>
          <cell r="L397" t="str">
            <v>шт</v>
          </cell>
          <cell r="M397" t="str">
            <v>Да</v>
          </cell>
          <cell r="N397">
            <v>4658.3333333333339</v>
          </cell>
          <cell r="O397">
            <v>5590</v>
          </cell>
          <cell r="P397">
            <v>4991.666666666667</v>
          </cell>
          <cell r="Q397">
            <v>5990</v>
          </cell>
          <cell r="R397">
            <v>5241.666666666667</v>
          </cell>
          <cell r="S397">
            <v>6290</v>
          </cell>
        </row>
        <row r="398">
          <cell r="J398">
            <v>63369</v>
          </cell>
          <cell r="K398" t="str">
            <v>Панель для ванны боковая UNIVERSAL TYPE 1 70</v>
          </cell>
          <cell r="L398" t="str">
            <v>шт</v>
          </cell>
          <cell r="M398" t="str">
            <v>Да</v>
          </cell>
          <cell r="N398">
            <v>3491.666666666667</v>
          </cell>
          <cell r="O398">
            <v>4190</v>
          </cell>
          <cell r="P398">
            <v>3741.666666666667</v>
          </cell>
          <cell r="Q398">
            <v>4490</v>
          </cell>
          <cell r="R398">
            <v>3908.3333333333335</v>
          </cell>
          <cell r="S398">
            <v>4690</v>
          </cell>
        </row>
        <row r="399">
          <cell r="J399" t="str">
            <v>K-RW-NIKE*150n</v>
          </cell>
          <cell r="K399" t="str">
            <v>Рама для ванны NIKE 150</v>
          </cell>
          <cell r="L399" t="str">
            <v>шт</v>
          </cell>
          <cell r="M399" t="str">
            <v>Да</v>
          </cell>
          <cell r="N399">
            <v>3325</v>
          </cell>
          <cell r="O399">
            <v>3990</v>
          </cell>
          <cell r="P399">
            <v>3575</v>
          </cell>
          <cell r="Q399">
            <v>4290</v>
          </cell>
          <cell r="R399">
            <v>3741.666666666667</v>
          </cell>
          <cell r="S399">
            <v>4490</v>
          </cell>
        </row>
        <row r="400">
          <cell r="J400" t="str">
            <v>K-RW-NIKE*170n</v>
          </cell>
          <cell r="K400" t="str">
            <v>Рама для ванны NIKE 170</v>
          </cell>
          <cell r="L400" t="str">
            <v>шт</v>
          </cell>
          <cell r="M400" t="str">
            <v>Да</v>
          </cell>
          <cell r="N400">
            <v>3408.3333333333335</v>
          </cell>
          <cell r="O400">
            <v>4090</v>
          </cell>
          <cell r="P400">
            <v>3658.3333333333335</v>
          </cell>
          <cell r="Q400">
            <v>4390</v>
          </cell>
          <cell r="R400">
            <v>3825</v>
          </cell>
          <cell r="S400">
            <v>4590</v>
          </cell>
        </row>
        <row r="401">
          <cell r="J401" t="str">
            <v>K-RW-UNIVERSAL*140-150</v>
          </cell>
          <cell r="K401" t="str">
            <v>Рама для ванны UNIVERSAL 150</v>
          </cell>
          <cell r="L401" t="str">
            <v>шт</v>
          </cell>
          <cell r="N401">
            <v>1658.3333333333335</v>
          </cell>
          <cell r="O401">
            <v>1990</v>
          </cell>
          <cell r="P401">
            <v>1825</v>
          </cell>
          <cell r="Q401">
            <v>2190</v>
          </cell>
          <cell r="R401">
            <v>1908.3333333333335</v>
          </cell>
          <cell r="S401">
            <v>2290</v>
          </cell>
        </row>
        <row r="402">
          <cell r="J402" t="str">
            <v>K-RW-UNIVERSAL*160-170</v>
          </cell>
          <cell r="K402" t="str">
            <v>Рама для ванны UNIVERSAL 170</v>
          </cell>
          <cell r="L402" t="str">
            <v>шт</v>
          </cell>
          <cell r="N402">
            <v>1741.6666666666667</v>
          </cell>
          <cell r="O402">
            <v>2090</v>
          </cell>
          <cell r="P402">
            <v>1908.3333333333335</v>
          </cell>
          <cell r="Q402">
            <v>2290</v>
          </cell>
          <cell r="R402">
            <v>1991.6666666666667</v>
          </cell>
          <cell r="S402">
            <v>2390</v>
          </cell>
        </row>
        <row r="403">
          <cell r="J403">
            <v>63087</v>
          </cell>
          <cell r="K403" t="str">
            <v>Сифон для ванны VIRGO клик клак</v>
          </cell>
          <cell r="L403" t="str">
            <v>шт</v>
          </cell>
          <cell r="N403">
            <v>2741.666666666667</v>
          </cell>
          <cell r="O403">
            <v>3290</v>
          </cell>
          <cell r="P403">
            <v>2958.3333333333335</v>
          </cell>
          <cell r="Q403">
            <v>3550</v>
          </cell>
          <cell r="R403">
            <v>3075</v>
          </cell>
          <cell r="S403">
            <v>3690</v>
          </cell>
        </row>
        <row r="404">
          <cell r="J404">
            <v>63086</v>
          </cell>
          <cell r="K404" t="str">
            <v>Сифон для ванны LORENA полуавтомат</v>
          </cell>
          <cell r="L404" t="str">
            <v>шт</v>
          </cell>
          <cell r="N404">
            <v>2408.3333333333335</v>
          </cell>
          <cell r="O404">
            <v>2890</v>
          </cell>
          <cell r="P404">
            <v>2575</v>
          </cell>
          <cell r="Q404">
            <v>3090</v>
          </cell>
          <cell r="R404">
            <v>2708.3333333333335</v>
          </cell>
          <cell r="S404">
            <v>3250</v>
          </cell>
        </row>
        <row r="405">
          <cell r="J405" t="str">
            <v>ZP-SEPW1000004</v>
          </cell>
          <cell r="K405" t="str">
            <v>Ножки для ванн тип 04</v>
          </cell>
          <cell r="L405" t="str">
            <v>комп</v>
          </cell>
          <cell r="M405" t="str">
            <v>Да</v>
          </cell>
          <cell r="N405">
            <v>1241.6666666666667</v>
          </cell>
          <cell r="O405">
            <v>1490</v>
          </cell>
          <cell r="P405">
            <v>1325</v>
          </cell>
          <cell r="Q405">
            <v>1590</v>
          </cell>
          <cell r="R405">
            <v>1391.6666666666667</v>
          </cell>
          <cell r="S405">
            <v>1670</v>
          </cell>
        </row>
        <row r="408">
          <cell r="J408" t="str">
            <v>S-KO-PA011-3/6-COn-DL-w</v>
          </cell>
          <cell r="K408" t="str">
            <v>Компакт PARVA Clean On 011 3/6 DPL EO</v>
          </cell>
          <cell r="L408" t="str">
            <v>шт</v>
          </cell>
          <cell r="N408">
            <v>9158.3333333333339</v>
          </cell>
          <cell r="O408">
            <v>10990</v>
          </cell>
          <cell r="P408">
            <v>9825</v>
          </cell>
          <cell r="Q408">
            <v>11790</v>
          </cell>
          <cell r="R408">
            <v>10291.666666666668</v>
          </cell>
          <cell r="S408">
            <v>12350</v>
          </cell>
        </row>
        <row r="409">
          <cell r="J409" t="str">
            <v>S-MK-PA_COn_010/011</v>
          </cell>
          <cell r="K409" t="str">
            <v>Чаша от компакта PARVA Clean On 010/011</v>
          </cell>
          <cell r="L409" t="str">
            <v>шт</v>
          </cell>
          <cell r="N409">
            <v>5491.666666666667</v>
          </cell>
          <cell r="O409">
            <v>6590</v>
          </cell>
          <cell r="P409">
            <v>5875</v>
          </cell>
          <cell r="Q409">
            <v>7050</v>
          </cell>
          <cell r="R409">
            <v>6158.3333333333339</v>
          </cell>
          <cell r="S409">
            <v>7390</v>
          </cell>
        </row>
        <row r="410">
          <cell r="J410" t="str">
            <v>S-ZB-PARVA</v>
          </cell>
          <cell r="K410" t="str">
            <v>Бачок керамический PARVA 011 без арматуры</v>
          </cell>
          <cell r="L410" t="str">
            <v>шт</v>
          </cell>
          <cell r="N410">
            <v>3491.666666666667</v>
          </cell>
          <cell r="O410">
            <v>4190</v>
          </cell>
          <cell r="P410">
            <v>3741.666666666667</v>
          </cell>
          <cell r="Q410">
            <v>4490</v>
          </cell>
          <cell r="R410">
            <v>3908.3333333333335</v>
          </cell>
          <cell r="S410">
            <v>4690</v>
          </cell>
        </row>
        <row r="411">
          <cell r="J411" t="str">
            <v>S-DS-PARVA-DL-t</v>
          </cell>
          <cell r="K411" t="str">
            <v>Сиденье для унитаза PARVA DPL EO</v>
          </cell>
          <cell r="L411" t="str">
            <v>шт</v>
          </cell>
          <cell r="M411" t="str">
            <v>Да</v>
          </cell>
          <cell r="N411">
            <v>3575</v>
          </cell>
          <cell r="O411">
            <v>4290</v>
          </cell>
          <cell r="P411">
            <v>3825</v>
          </cell>
          <cell r="Q411">
            <v>4590</v>
          </cell>
          <cell r="R411">
            <v>4000</v>
          </cell>
          <cell r="S411">
            <v>4800</v>
          </cell>
        </row>
        <row r="412">
          <cell r="J412" t="str">
            <v>S-DS-PARVA-S-DL-t</v>
          </cell>
          <cell r="K412" t="str">
            <v>Сиденье для унитаза PARVA DPL EO slim</v>
          </cell>
          <cell r="L412" t="str">
            <v>шт</v>
          </cell>
          <cell r="N412">
            <v>4325</v>
          </cell>
          <cell r="O412">
            <v>5190</v>
          </cell>
          <cell r="P412">
            <v>4625</v>
          </cell>
          <cell r="Q412">
            <v>5550</v>
          </cell>
          <cell r="R412">
            <v>4875</v>
          </cell>
          <cell r="S412">
            <v>5850</v>
          </cell>
        </row>
        <row r="413">
          <cell r="J413" t="str">
            <v>S-ZP-3/6-TRENTO</v>
          </cell>
          <cell r="K413" t="str">
            <v>Запчасть TRENTO, PARVA , FACILE, CARINA арматура 2-ур. спуска</v>
          </cell>
          <cell r="L413" t="str">
            <v>шт</v>
          </cell>
          <cell r="N413">
            <v>1000</v>
          </cell>
          <cell r="O413">
            <v>1200</v>
          </cell>
          <cell r="P413">
            <v>1075</v>
          </cell>
          <cell r="Q413">
            <v>1290</v>
          </cell>
          <cell r="R413">
            <v>1125</v>
          </cell>
          <cell r="S413">
            <v>1350</v>
          </cell>
        </row>
        <row r="414">
          <cell r="M414" t="str">
            <v xml:space="preserve"> </v>
          </cell>
        </row>
        <row r="415">
          <cell r="M415" t="str">
            <v xml:space="preserve"> </v>
          </cell>
        </row>
        <row r="416">
          <cell r="J416">
            <v>63348</v>
          </cell>
          <cell r="K416" t="str">
            <v>Ванна прямоугольная SANTANA 140x70</v>
          </cell>
          <cell r="L416" t="str">
            <v>шт</v>
          </cell>
          <cell r="M416" t="str">
            <v>Да</v>
          </cell>
          <cell r="N416">
            <v>11658.333333333334</v>
          </cell>
          <cell r="O416">
            <v>13990</v>
          </cell>
          <cell r="P416">
            <v>12491.666666666668</v>
          </cell>
          <cell r="Q416">
            <v>14990</v>
          </cell>
          <cell r="R416">
            <v>13075</v>
          </cell>
          <cell r="S416">
            <v>15690</v>
          </cell>
        </row>
        <row r="417">
          <cell r="J417">
            <v>63349</v>
          </cell>
          <cell r="K417" t="str">
            <v>Ванна прямоугольная SANTANA 150x70</v>
          </cell>
          <cell r="L417" t="str">
            <v>шт</v>
          </cell>
          <cell r="M417" t="str">
            <v>Да</v>
          </cell>
          <cell r="N417">
            <v>12158.333333333334</v>
          </cell>
          <cell r="O417">
            <v>14590</v>
          </cell>
          <cell r="P417">
            <v>13075</v>
          </cell>
          <cell r="Q417">
            <v>15690</v>
          </cell>
          <cell r="R417">
            <v>13658.333333333334</v>
          </cell>
          <cell r="S417">
            <v>16390</v>
          </cell>
        </row>
        <row r="418">
          <cell r="J418">
            <v>63324</v>
          </cell>
          <cell r="K418" t="str">
            <v>Ванна прямоугольная SANTANA 160x70</v>
          </cell>
          <cell r="L418" t="str">
            <v>шт</v>
          </cell>
          <cell r="M418" t="str">
            <v>Да</v>
          </cell>
          <cell r="N418">
            <v>12741.666666666668</v>
          </cell>
          <cell r="O418">
            <v>15290</v>
          </cell>
          <cell r="P418">
            <v>13658.333333333334</v>
          </cell>
          <cell r="Q418">
            <v>16390</v>
          </cell>
          <cell r="R418">
            <v>14325</v>
          </cell>
          <cell r="S418">
            <v>17190</v>
          </cell>
        </row>
        <row r="419">
          <cell r="J419">
            <v>63325</v>
          </cell>
          <cell r="K419" t="str">
            <v>Ванна прямоугольная SANTANA 170x70</v>
          </cell>
          <cell r="L419" t="str">
            <v>шт</v>
          </cell>
          <cell r="M419" t="str">
            <v>Да</v>
          </cell>
          <cell r="N419">
            <v>13408.333333333334</v>
          </cell>
          <cell r="O419">
            <v>16090</v>
          </cell>
          <cell r="P419">
            <v>14408.333333333334</v>
          </cell>
          <cell r="Q419">
            <v>17290</v>
          </cell>
          <cell r="R419">
            <v>15075</v>
          </cell>
          <cell r="S419">
            <v>18090</v>
          </cell>
        </row>
        <row r="420">
          <cell r="J420">
            <v>63365</v>
          </cell>
          <cell r="K420" t="str">
            <v>Панель для ванны фронтальная UNIVERSAL TYPE 1 140</v>
          </cell>
          <cell r="L420" t="str">
            <v>шт</v>
          </cell>
          <cell r="M420" t="str">
            <v>Да</v>
          </cell>
          <cell r="N420">
            <v>4658.3333333333339</v>
          </cell>
          <cell r="O420">
            <v>5590</v>
          </cell>
          <cell r="P420">
            <v>4991.666666666667</v>
          </cell>
          <cell r="Q420">
            <v>5990</v>
          </cell>
          <cell r="R420">
            <v>5241.666666666667</v>
          </cell>
          <cell r="S420">
            <v>6290</v>
          </cell>
        </row>
        <row r="421">
          <cell r="J421">
            <v>63326</v>
          </cell>
          <cell r="K421" t="str">
            <v>Панель для ванны фронтальная UNIVERSAL TYPE 1 150</v>
          </cell>
          <cell r="L421" t="str">
            <v>шт</v>
          </cell>
          <cell r="M421" t="str">
            <v>Да</v>
          </cell>
          <cell r="N421">
            <v>4658.3333333333339</v>
          </cell>
          <cell r="O421">
            <v>5590</v>
          </cell>
          <cell r="P421">
            <v>4991.666666666667</v>
          </cell>
          <cell r="Q421">
            <v>5990</v>
          </cell>
          <cell r="R421">
            <v>5241.666666666667</v>
          </cell>
          <cell r="S421">
            <v>6290</v>
          </cell>
        </row>
        <row r="422">
          <cell r="J422">
            <v>63327</v>
          </cell>
          <cell r="K422" t="str">
            <v>Панель для ванны фронтальная UNIVERSAL TYPE 1 160</v>
          </cell>
          <cell r="L422" t="str">
            <v>шт</v>
          </cell>
          <cell r="M422" t="str">
            <v>Да</v>
          </cell>
          <cell r="N422">
            <v>4658.3333333333339</v>
          </cell>
          <cell r="O422">
            <v>5590</v>
          </cell>
          <cell r="P422">
            <v>4991.666666666667</v>
          </cell>
          <cell r="Q422">
            <v>5990</v>
          </cell>
          <cell r="R422">
            <v>5241.666666666667</v>
          </cell>
          <cell r="S422">
            <v>6290</v>
          </cell>
        </row>
        <row r="423">
          <cell r="J423">
            <v>63328</v>
          </cell>
          <cell r="K423" t="str">
            <v>Панель для ванны фронтальная UNIVERSAL TYPE 1 170</v>
          </cell>
          <cell r="L423" t="str">
            <v>шт</v>
          </cell>
          <cell r="M423" t="str">
            <v>Да</v>
          </cell>
          <cell r="N423">
            <v>4658.3333333333339</v>
          </cell>
          <cell r="O423">
            <v>5590</v>
          </cell>
          <cell r="P423">
            <v>4991.666666666667</v>
          </cell>
          <cell r="Q423">
            <v>5990</v>
          </cell>
          <cell r="R423">
            <v>5241.666666666667</v>
          </cell>
          <cell r="S423">
            <v>6290</v>
          </cell>
        </row>
        <row r="424">
          <cell r="J424">
            <v>63369</v>
          </cell>
          <cell r="K424" t="str">
            <v>Панель для ванны боковая UNIVERSAL TYPE 1 70</v>
          </cell>
          <cell r="L424" t="str">
            <v>шт</v>
          </cell>
          <cell r="M424" t="str">
            <v>Да</v>
          </cell>
          <cell r="N424">
            <v>3491.666666666667</v>
          </cell>
          <cell r="O424">
            <v>4190</v>
          </cell>
          <cell r="P424">
            <v>3741.666666666667</v>
          </cell>
          <cell r="Q424">
            <v>4490</v>
          </cell>
          <cell r="R424">
            <v>3908.3333333333335</v>
          </cell>
          <cell r="S424">
            <v>4690</v>
          </cell>
        </row>
        <row r="425">
          <cell r="J425" t="str">
            <v>K-RW-SANTANA*140n</v>
          </cell>
          <cell r="K425" t="str">
            <v>Рама для ванны SANTANA 140</v>
          </cell>
          <cell r="L425" t="str">
            <v>шт</v>
          </cell>
          <cell r="M425" t="str">
            <v>Да</v>
          </cell>
          <cell r="N425">
            <v>3325</v>
          </cell>
          <cell r="O425">
            <v>3990</v>
          </cell>
          <cell r="P425">
            <v>3575</v>
          </cell>
          <cell r="Q425">
            <v>4290</v>
          </cell>
          <cell r="R425">
            <v>3741.666666666667</v>
          </cell>
          <cell r="S425">
            <v>4490</v>
          </cell>
        </row>
        <row r="426">
          <cell r="J426" t="str">
            <v>K-RW-SANTANA*150n</v>
          </cell>
          <cell r="K426" t="str">
            <v>Рама для ванны SANTANA 150</v>
          </cell>
          <cell r="L426" t="str">
            <v>шт</v>
          </cell>
          <cell r="M426" t="str">
            <v>Да</v>
          </cell>
          <cell r="N426">
            <v>3325</v>
          </cell>
          <cell r="O426">
            <v>3990</v>
          </cell>
          <cell r="P426">
            <v>3575</v>
          </cell>
          <cell r="Q426">
            <v>4290</v>
          </cell>
          <cell r="R426">
            <v>3741.666666666667</v>
          </cell>
          <cell r="S426">
            <v>4490</v>
          </cell>
        </row>
        <row r="427">
          <cell r="J427" t="str">
            <v>K-RW-SANTANA*160n</v>
          </cell>
          <cell r="K427" t="str">
            <v>Рама для ванны SANTANA 160</v>
          </cell>
          <cell r="L427" t="str">
            <v>шт</v>
          </cell>
          <cell r="M427" t="str">
            <v>Да</v>
          </cell>
          <cell r="N427">
            <v>3408.3333333333335</v>
          </cell>
          <cell r="O427">
            <v>4090</v>
          </cell>
          <cell r="P427">
            <v>3658.3333333333335</v>
          </cell>
          <cell r="Q427">
            <v>4390</v>
          </cell>
          <cell r="R427">
            <v>3825</v>
          </cell>
          <cell r="S427">
            <v>4590</v>
          </cell>
        </row>
        <row r="428">
          <cell r="J428" t="str">
            <v>K-RW-SANTANA*170n</v>
          </cell>
          <cell r="K428" t="str">
            <v>Рама для ванны SANTANA 170</v>
          </cell>
          <cell r="L428" t="str">
            <v>шт</v>
          </cell>
          <cell r="M428" t="str">
            <v>Да</v>
          </cell>
          <cell r="N428">
            <v>3408.3333333333335</v>
          </cell>
          <cell r="O428">
            <v>4090</v>
          </cell>
          <cell r="P428">
            <v>3658.3333333333335</v>
          </cell>
          <cell r="Q428">
            <v>4390</v>
          </cell>
          <cell r="R428">
            <v>3825</v>
          </cell>
          <cell r="S428">
            <v>4590</v>
          </cell>
        </row>
        <row r="429">
          <cell r="J429" t="str">
            <v>K-RW-UNIVERSAL*140-150</v>
          </cell>
          <cell r="K429" t="str">
            <v>Рама для ванны UNIVERSAL 150</v>
          </cell>
          <cell r="L429" t="str">
            <v>шт</v>
          </cell>
          <cell r="N429">
            <v>1658.3333333333335</v>
          </cell>
          <cell r="O429">
            <v>1990</v>
          </cell>
          <cell r="P429">
            <v>1825</v>
          </cell>
          <cell r="Q429">
            <v>2190</v>
          </cell>
          <cell r="R429">
            <v>1908.3333333333335</v>
          </cell>
          <cell r="S429">
            <v>2290</v>
          </cell>
        </row>
        <row r="430">
          <cell r="J430" t="str">
            <v>K-RW-UNIVERSAL*160-170</v>
          </cell>
          <cell r="K430" t="str">
            <v>Рама для ванны UNIVERSAL 170</v>
          </cell>
          <cell r="L430" t="str">
            <v>шт</v>
          </cell>
          <cell r="N430">
            <v>1741.6666666666667</v>
          </cell>
          <cell r="O430">
            <v>2090</v>
          </cell>
          <cell r="P430">
            <v>1908.3333333333335</v>
          </cell>
          <cell r="Q430">
            <v>2290</v>
          </cell>
          <cell r="R430">
            <v>1991.6666666666667</v>
          </cell>
          <cell r="S430">
            <v>2390</v>
          </cell>
        </row>
        <row r="431">
          <cell r="J431">
            <v>63087</v>
          </cell>
          <cell r="K431" t="str">
            <v>Сифон для ванны VIRGO клик клак</v>
          </cell>
          <cell r="L431" t="str">
            <v>шт</v>
          </cell>
          <cell r="N431">
            <v>2741.666666666667</v>
          </cell>
          <cell r="O431">
            <v>3290</v>
          </cell>
          <cell r="P431">
            <v>2958.3333333333335</v>
          </cell>
          <cell r="Q431">
            <v>3550</v>
          </cell>
          <cell r="R431">
            <v>3075</v>
          </cell>
          <cell r="S431">
            <v>3690</v>
          </cell>
        </row>
        <row r="432">
          <cell r="J432">
            <v>63086</v>
          </cell>
          <cell r="K432" t="str">
            <v>Сифон для ванны LORENA полуавтомат</v>
          </cell>
          <cell r="L432" t="str">
            <v>шт</v>
          </cell>
          <cell r="N432">
            <v>2408.3333333333335</v>
          </cell>
          <cell r="O432">
            <v>2890</v>
          </cell>
          <cell r="P432">
            <v>2575</v>
          </cell>
          <cell r="Q432">
            <v>3090</v>
          </cell>
          <cell r="R432">
            <v>2708.3333333333335</v>
          </cell>
          <cell r="S432">
            <v>3250</v>
          </cell>
        </row>
        <row r="433">
          <cell r="J433" t="str">
            <v>ZP-SEPW1000001</v>
          </cell>
          <cell r="K433" t="str">
            <v>Ножки для ванн тип 01</v>
          </cell>
          <cell r="L433" t="str">
            <v>комп</v>
          </cell>
          <cell r="M433" t="str">
            <v>Да</v>
          </cell>
          <cell r="N433">
            <v>1241.6666666666667</v>
          </cell>
          <cell r="O433">
            <v>1490</v>
          </cell>
          <cell r="P433">
            <v>1325</v>
          </cell>
          <cell r="Q433">
            <v>1590</v>
          </cell>
          <cell r="R433">
            <v>1391.6666666666667</v>
          </cell>
          <cell r="S433">
            <v>1670</v>
          </cell>
        </row>
        <row r="436">
          <cell r="J436" t="str">
            <v>P-UM-Sg/1</v>
          </cell>
          <cell r="K436" t="str">
            <v>Раковина подвесная SIGMA 36 угловая 1 отв.</v>
          </cell>
          <cell r="L436" t="str">
            <v>шт</v>
          </cell>
          <cell r="N436">
            <v>3241.666666666667</v>
          </cell>
          <cell r="O436">
            <v>3890</v>
          </cell>
          <cell r="P436">
            <v>3491.666666666667</v>
          </cell>
          <cell r="Q436">
            <v>4190</v>
          </cell>
          <cell r="R436">
            <v>3658.3333333333335</v>
          </cell>
          <cell r="S436">
            <v>4390</v>
          </cell>
        </row>
        <row r="437">
          <cell r="M437" t="str">
            <v xml:space="preserve"> </v>
          </cell>
        </row>
        <row r="438">
          <cell r="M438" t="str">
            <v xml:space="preserve"> </v>
          </cell>
        </row>
        <row r="439">
          <cell r="J439">
            <v>63350</v>
          </cell>
          <cell r="K439" t="str">
            <v>Ванна прямоугольная SMART 170x80 левая</v>
          </cell>
          <cell r="L439" t="str">
            <v>шт</v>
          </cell>
          <cell r="M439" t="str">
            <v>Да</v>
          </cell>
          <cell r="N439">
            <v>16325</v>
          </cell>
          <cell r="O439">
            <v>19590</v>
          </cell>
          <cell r="P439">
            <v>17491.666666666668</v>
          </cell>
          <cell r="Q439">
            <v>20990</v>
          </cell>
          <cell r="R439">
            <v>18291.666666666668</v>
          </cell>
          <cell r="S439">
            <v>21950</v>
          </cell>
        </row>
        <row r="440">
          <cell r="J440">
            <v>63351</v>
          </cell>
          <cell r="K440" t="str">
            <v>Ванна прямоугольная SMART 170x80 правая</v>
          </cell>
          <cell r="L440" t="str">
            <v>шт</v>
          </cell>
          <cell r="M440" t="str">
            <v>Да</v>
          </cell>
          <cell r="N440">
            <v>16325</v>
          </cell>
          <cell r="O440">
            <v>19590</v>
          </cell>
          <cell r="P440">
            <v>17491.666666666668</v>
          </cell>
          <cell r="Q440">
            <v>20990</v>
          </cell>
          <cell r="R440">
            <v>18325</v>
          </cell>
          <cell r="S440">
            <v>21990</v>
          </cell>
        </row>
        <row r="441">
          <cell r="J441">
            <v>63367</v>
          </cell>
          <cell r="K441" t="str">
            <v>Панель для ванны фронтальная VIRGO 170</v>
          </cell>
          <cell r="L441" t="str">
            <v>шт</v>
          </cell>
          <cell r="M441" t="str">
            <v>Да</v>
          </cell>
          <cell r="N441">
            <v>5741.666666666667</v>
          </cell>
          <cell r="O441">
            <v>6890</v>
          </cell>
          <cell r="P441">
            <v>6158.3333333333339</v>
          </cell>
          <cell r="Q441">
            <v>7390</v>
          </cell>
          <cell r="R441">
            <v>6458.3333333333339</v>
          </cell>
          <cell r="S441">
            <v>7750</v>
          </cell>
        </row>
        <row r="442">
          <cell r="J442" t="str">
            <v>K-RW-SMART*170n</v>
          </cell>
          <cell r="K442" t="str">
            <v>Рама для ванны SMART 170</v>
          </cell>
          <cell r="L442" t="str">
            <v>шт</v>
          </cell>
          <cell r="M442" t="str">
            <v>Да</v>
          </cell>
          <cell r="N442">
            <v>3408.3333333333335</v>
          </cell>
          <cell r="O442">
            <v>4090</v>
          </cell>
          <cell r="P442">
            <v>3658.3333333333335</v>
          </cell>
          <cell r="Q442">
            <v>4390</v>
          </cell>
          <cell r="R442">
            <v>3825</v>
          </cell>
          <cell r="S442">
            <v>4590</v>
          </cell>
        </row>
        <row r="443">
          <cell r="J443">
            <v>63087</v>
          </cell>
          <cell r="K443" t="str">
            <v>Сифон для ванны VIRGO клик клак</v>
          </cell>
          <cell r="L443" t="str">
            <v>шт</v>
          </cell>
          <cell r="N443">
            <v>2741.666666666667</v>
          </cell>
          <cell r="O443">
            <v>3290</v>
          </cell>
          <cell r="P443">
            <v>2958.3333333333335</v>
          </cell>
          <cell r="Q443">
            <v>3550</v>
          </cell>
          <cell r="R443">
            <v>3075</v>
          </cell>
          <cell r="S443">
            <v>3690</v>
          </cell>
        </row>
        <row r="444">
          <cell r="J444">
            <v>63086</v>
          </cell>
          <cell r="K444" t="str">
            <v>Сифон для ванны LORENA полуавтомат</v>
          </cell>
          <cell r="L444" t="str">
            <v>шт</v>
          </cell>
          <cell r="N444">
            <v>2408.3333333333335</v>
          </cell>
          <cell r="O444">
            <v>2890</v>
          </cell>
          <cell r="P444">
            <v>2575</v>
          </cell>
          <cell r="Q444">
            <v>3090</v>
          </cell>
          <cell r="R444">
            <v>2708.3333333333335</v>
          </cell>
          <cell r="S444">
            <v>3250</v>
          </cell>
        </row>
        <row r="445">
          <cell r="J445" t="str">
            <v>ZP-SEPW1000001</v>
          </cell>
          <cell r="K445" t="str">
            <v>Ножки для ванн тип 01</v>
          </cell>
          <cell r="L445" t="str">
            <v>комп</v>
          </cell>
          <cell r="M445" t="str">
            <v>Да</v>
          </cell>
          <cell r="N445">
            <v>1241.6666666666667</v>
          </cell>
          <cell r="O445">
            <v>1490</v>
          </cell>
          <cell r="P445">
            <v>1325</v>
          </cell>
          <cell r="Q445">
            <v>1590</v>
          </cell>
          <cell r="R445">
            <v>1391.6666666666667</v>
          </cell>
          <cell r="S445">
            <v>1670</v>
          </cell>
        </row>
        <row r="448">
          <cell r="J448" t="str">
            <v>S-KO-SFU011-3/5-COn-S-DL-w</v>
          </cell>
          <cell r="K448" t="str">
            <v>Компакт STREET FUSION Clean On 011 3/5 DPL EO slim</v>
          </cell>
          <cell r="L448" t="str">
            <v>шт</v>
          </cell>
          <cell r="N448">
            <v>13325</v>
          </cell>
          <cell r="O448">
            <v>15990</v>
          </cell>
          <cell r="P448">
            <v>14291.666666666668</v>
          </cell>
          <cell r="Q448">
            <v>17150</v>
          </cell>
          <cell r="R448">
            <v>14958.333333333334</v>
          </cell>
          <cell r="S448">
            <v>17950</v>
          </cell>
        </row>
        <row r="449">
          <cell r="J449" t="str">
            <v>S-PO-SFU60/70-w</v>
          </cell>
          <cell r="K449" t="str">
            <v>Пьедестал STREET FUSION</v>
          </cell>
          <cell r="L449" t="str">
            <v>шт</v>
          </cell>
          <cell r="N449">
            <v>2075</v>
          </cell>
          <cell r="O449">
            <v>2490</v>
          </cell>
          <cell r="P449">
            <v>2216.666666666667</v>
          </cell>
          <cell r="Q449">
            <v>2660</v>
          </cell>
          <cell r="R449">
            <v>2325</v>
          </cell>
          <cell r="S449">
            <v>2790</v>
          </cell>
        </row>
        <row r="450">
          <cell r="J450" t="str">
            <v>S-MK-SFU_COn_010/011</v>
          </cell>
          <cell r="K450" t="str">
            <v>Чаша от компакта STREET FUSION Clean On 010/011</v>
          </cell>
          <cell r="L450" t="str">
            <v>шт</v>
          </cell>
          <cell r="N450">
            <v>7658.3333333333339</v>
          </cell>
          <cell r="O450">
            <v>9190</v>
          </cell>
          <cell r="P450">
            <v>8208.3333333333339</v>
          </cell>
          <cell r="Q450">
            <v>9850</v>
          </cell>
          <cell r="R450">
            <v>8575</v>
          </cell>
          <cell r="S450">
            <v>10290</v>
          </cell>
        </row>
        <row r="451">
          <cell r="J451" t="str">
            <v>S-ZB-COLOUR</v>
          </cell>
          <cell r="K451" t="str">
            <v>Бачок керамический COLOUR /FUSION 011 без арматуры</v>
          </cell>
          <cell r="L451" t="str">
            <v>шт</v>
          </cell>
          <cell r="N451">
            <v>4991.666666666667</v>
          </cell>
          <cell r="O451">
            <v>5990</v>
          </cell>
          <cell r="P451">
            <v>5375</v>
          </cell>
          <cell r="Q451">
            <v>6450</v>
          </cell>
          <cell r="R451">
            <v>5625</v>
          </cell>
          <cell r="S451">
            <v>6750</v>
          </cell>
        </row>
        <row r="452">
          <cell r="J452" t="str">
            <v>S-DS-SFU-S-DL-t</v>
          </cell>
          <cell r="K452" t="str">
            <v>Сиденье для унитаза STREET FUSION DPL EO slim</v>
          </cell>
          <cell r="L452" t="str">
            <v>шт</v>
          </cell>
          <cell r="N452">
            <v>5408.3333333333339</v>
          </cell>
          <cell r="O452">
            <v>6490</v>
          </cell>
          <cell r="P452">
            <v>5791.666666666667</v>
          </cell>
          <cell r="Q452">
            <v>6950</v>
          </cell>
          <cell r="R452">
            <v>6075</v>
          </cell>
          <cell r="S452">
            <v>7290</v>
          </cell>
        </row>
        <row r="455">
          <cell r="J455" t="str">
            <v>S-KO-TR011-3/6-PL-w</v>
          </cell>
          <cell r="K455" t="str">
            <v>Компакт TRENTO 011 3/6 TPL</v>
          </cell>
          <cell r="L455" t="str">
            <v>шт</v>
          </cell>
          <cell r="N455">
            <v>6658.3333333333339</v>
          </cell>
          <cell r="O455">
            <v>7990</v>
          </cell>
          <cell r="P455">
            <v>7125</v>
          </cell>
          <cell r="Q455">
            <v>8550</v>
          </cell>
          <cell r="R455">
            <v>7458.3333333333339</v>
          </cell>
          <cell r="S455">
            <v>8950</v>
          </cell>
        </row>
        <row r="456">
          <cell r="J456" t="str">
            <v>S-MK-TRENTO</v>
          </cell>
          <cell r="K456" t="str">
            <v>Чаша от компакта TRENTO 010/011</v>
          </cell>
          <cell r="L456" t="str">
            <v>шт</v>
          </cell>
          <cell r="N456">
            <v>3991.666666666667</v>
          </cell>
          <cell r="O456">
            <v>4790</v>
          </cell>
          <cell r="P456">
            <v>4291.666666666667</v>
          </cell>
          <cell r="Q456">
            <v>5150</v>
          </cell>
          <cell r="R456">
            <v>4491.666666666667</v>
          </cell>
          <cell r="S456">
            <v>5390</v>
          </cell>
        </row>
        <row r="457">
          <cell r="J457" t="str">
            <v>S-ZB-TRENTO</v>
          </cell>
          <cell r="K457" t="str">
            <v>Бачок керамический TRENTO 011 без арматуры</v>
          </cell>
          <cell r="L457" t="str">
            <v>шт</v>
          </cell>
          <cell r="N457">
            <v>2491.666666666667</v>
          </cell>
          <cell r="O457">
            <v>2990</v>
          </cell>
          <cell r="P457">
            <v>2666.666666666667</v>
          </cell>
          <cell r="Q457">
            <v>3200</v>
          </cell>
          <cell r="R457">
            <v>2791.666666666667</v>
          </cell>
          <cell r="S457">
            <v>3350</v>
          </cell>
        </row>
        <row r="458">
          <cell r="J458" t="str">
            <v>S-DS-TRENTO-PL-t</v>
          </cell>
          <cell r="K458" t="str">
            <v>Сиденье для унитаза TRENTO TPL</v>
          </cell>
          <cell r="L458" t="str">
            <v>шт</v>
          </cell>
          <cell r="N458">
            <v>2158.3333333333335</v>
          </cell>
          <cell r="O458">
            <v>2590</v>
          </cell>
          <cell r="P458">
            <v>2325</v>
          </cell>
          <cell r="Q458">
            <v>2790</v>
          </cell>
          <cell r="R458">
            <v>2416.666666666667</v>
          </cell>
          <cell r="S458">
            <v>2900</v>
          </cell>
        </row>
        <row r="459">
          <cell r="J459" t="str">
            <v>S-ZP-3/6-TRENTO</v>
          </cell>
          <cell r="K459" t="str">
            <v>Запчасть TRENTO, PARVA , FACILE, CARINA арматура 2-ур. спуска</v>
          </cell>
          <cell r="L459" t="str">
            <v>шт</v>
          </cell>
          <cell r="N459">
            <v>1000</v>
          </cell>
          <cell r="O459">
            <v>1200</v>
          </cell>
          <cell r="P459">
            <v>1075</v>
          </cell>
          <cell r="Q459">
            <v>1290</v>
          </cell>
          <cell r="R459">
            <v>1125</v>
          </cell>
          <cell r="S459">
            <v>1350</v>
          </cell>
        </row>
        <row r="460">
          <cell r="M460" t="str">
            <v xml:space="preserve"> </v>
          </cell>
        </row>
        <row r="461">
          <cell r="M461" t="str">
            <v xml:space="preserve"> </v>
          </cell>
        </row>
        <row r="462">
          <cell r="J462" t="str">
            <v>PA-TYPE2*150-W</v>
          </cell>
          <cell r="K462" t="str">
            <v>Панель для ванны фронтальная UNIVERSAL TYPE 2 150 ультра белый</v>
          </cell>
          <cell r="L462" t="str">
            <v>шт</v>
          </cell>
          <cell r="M462" t="str">
            <v>Да</v>
          </cell>
          <cell r="N462">
            <v>1825</v>
          </cell>
          <cell r="O462">
            <v>2190</v>
          </cell>
          <cell r="P462">
            <v>1958.3333333333335</v>
          </cell>
          <cell r="Q462">
            <v>2350</v>
          </cell>
          <cell r="R462">
            <v>2041.6666666666667</v>
          </cell>
          <cell r="S462">
            <v>2450</v>
          </cell>
        </row>
        <row r="463">
          <cell r="J463" t="str">
            <v>PA-TYPE2*170-W</v>
          </cell>
          <cell r="K463" t="str">
            <v>Панель для ванны фронтальная UNIVERSAL TYPE 2 170 ультра белый</v>
          </cell>
          <cell r="L463" t="str">
            <v>шт</v>
          </cell>
          <cell r="M463" t="str">
            <v>Да</v>
          </cell>
          <cell r="N463">
            <v>1908.3333333333335</v>
          </cell>
          <cell r="O463">
            <v>2290</v>
          </cell>
          <cell r="P463">
            <v>2041.6666666666667</v>
          </cell>
          <cell r="Q463">
            <v>2450</v>
          </cell>
          <cell r="R463">
            <v>2133.3333333333335</v>
          </cell>
          <cell r="S463">
            <v>2560</v>
          </cell>
        </row>
        <row r="464">
          <cell r="J464" t="str">
            <v>PA-TYPE3*150-W</v>
          </cell>
          <cell r="K464" t="str">
            <v>Панель для ванны фронтальная UNIVERSAL TYPE 3 150 ультра белый</v>
          </cell>
          <cell r="L464" t="str">
            <v>шт</v>
          </cell>
          <cell r="M464" t="str">
            <v>Да</v>
          </cell>
          <cell r="N464">
            <v>2325</v>
          </cell>
          <cell r="O464">
            <v>2790</v>
          </cell>
          <cell r="P464">
            <v>2491.666666666667</v>
          </cell>
          <cell r="Q464">
            <v>2990</v>
          </cell>
          <cell r="R464">
            <v>2625</v>
          </cell>
          <cell r="S464">
            <v>3150</v>
          </cell>
        </row>
        <row r="465">
          <cell r="J465" t="str">
            <v>PA-TYPE3*170-W</v>
          </cell>
          <cell r="K465" t="str">
            <v>Панель для ванны фронтальная UNIVERSAL TYPE 3 170 ультра белый</v>
          </cell>
          <cell r="L465" t="str">
            <v>шт</v>
          </cell>
          <cell r="M465" t="str">
            <v>Да</v>
          </cell>
          <cell r="N465">
            <v>2575</v>
          </cell>
          <cell r="O465">
            <v>3090</v>
          </cell>
          <cell r="P465">
            <v>2758.3333333333335</v>
          </cell>
          <cell r="Q465">
            <v>3310</v>
          </cell>
          <cell r="R465">
            <v>2908.3333333333335</v>
          </cell>
          <cell r="S465">
            <v>3490</v>
          </cell>
        </row>
        <row r="466">
          <cell r="J466" t="str">
            <v>PB-TYPE2*70-W</v>
          </cell>
          <cell r="K466" t="str">
            <v>Панель для ванны боковая UNIVERSAL TYPE 2 70 ультра белый</v>
          </cell>
          <cell r="L466" t="str">
            <v>шт</v>
          </cell>
          <cell r="M466" t="str">
            <v>Да</v>
          </cell>
          <cell r="N466">
            <v>1408.3333333333335</v>
          </cell>
          <cell r="O466">
            <v>1690</v>
          </cell>
          <cell r="P466">
            <v>1508.3333333333335</v>
          </cell>
          <cell r="Q466">
            <v>1810</v>
          </cell>
          <cell r="R466">
            <v>1575</v>
          </cell>
          <cell r="S466">
            <v>1890</v>
          </cell>
        </row>
        <row r="467">
          <cell r="J467" t="str">
            <v>PB-TYPE2*75-W</v>
          </cell>
          <cell r="K467" t="str">
            <v>Панель для ванны боковая UNIVERSAL TYPE 2 75 ультра белый</v>
          </cell>
          <cell r="L467" t="str">
            <v>шт</v>
          </cell>
          <cell r="M467" t="str">
            <v>Да</v>
          </cell>
          <cell r="N467">
            <v>1408.3333333333335</v>
          </cell>
          <cell r="O467">
            <v>1690</v>
          </cell>
          <cell r="P467">
            <v>1508.3333333333335</v>
          </cell>
          <cell r="Q467">
            <v>1810</v>
          </cell>
          <cell r="R467">
            <v>1575</v>
          </cell>
          <cell r="S467">
            <v>1890</v>
          </cell>
        </row>
        <row r="468">
          <cell r="J468" t="str">
            <v>PB-TYPE3*70-W</v>
          </cell>
          <cell r="K468" t="str">
            <v>Панель для ванны боковая UNIVERSAL TYPE 3 70 ультра белый</v>
          </cell>
          <cell r="L468" t="str">
            <v>шт</v>
          </cell>
          <cell r="M468" t="str">
            <v>Да</v>
          </cell>
          <cell r="N468">
            <v>1575</v>
          </cell>
          <cell r="O468">
            <v>1890</v>
          </cell>
          <cell r="P468">
            <v>1683.3333333333335</v>
          </cell>
          <cell r="Q468">
            <v>2020</v>
          </cell>
          <cell r="R468">
            <v>1766.6666666666667</v>
          </cell>
          <cell r="S468">
            <v>2120</v>
          </cell>
        </row>
        <row r="469">
          <cell r="J469" t="str">
            <v>PB-TYPE3*75-W</v>
          </cell>
          <cell r="K469" t="str">
            <v>Панель для ванны боковая UNIVERSAL TYPE 3 75 ультра белый</v>
          </cell>
          <cell r="L469" t="str">
            <v>шт</v>
          </cell>
          <cell r="M469" t="str">
            <v>Да</v>
          </cell>
          <cell r="N469">
            <v>1658.3333333333335</v>
          </cell>
          <cell r="O469">
            <v>1990</v>
          </cell>
          <cell r="P469">
            <v>1775</v>
          </cell>
          <cell r="Q469">
            <v>2130</v>
          </cell>
          <cell r="R469">
            <v>1858.3333333333335</v>
          </cell>
          <cell r="S469">
            <v>2230</v>
          </cell>
        </row>
        <row r="470">
          <cell r="J470" t="str">
            <v>PA-TYPE_CLICK*150-W</v>
          </cell>
          <cell r="K470" t="str">
            <v>Панель для ванны фронтальная UNIVERSAL TYPE CLICK 150 ультра белый</v>
          </cell>
          <cell r="L470" t="str">
            <v>шт</v>
          </cell>
          <cell r="M470" t="str">
            <v>Да</v>
          </cell>
          <cell r="N470">
            <v>8325</v>
          </cell>
          <cell r="O470">
            <v>9990</v>
          </cell>
          <cell r="P470">
            <v>8908.3333333333339</v>
          </cell>
          <cell r="Q470">
            <v>10690</v>
          </cell>
          <cell r="R470">
            <v>9325</v>
          </cell>
          <cell r="S470">
            <v>11190</v>
          </cell>
        </row>
        <row r="471">
          <cell r="J471" t="str">
            <v>PA-TYPE_CLICK*170-W</v>
          </cell>
          <cell r="K471" t="str">
            <v>Панель для ванны фронтальная UNIVERSAL TYPE CLICK 170 ультра белый</v>
          </cell>
          <cell r="L471" t="str">
            <v>шт</v>
          </cell>
          <cell r="M471" t="str">
            <v>Да</v>
          </cell>
          <cell r="N471">
            <v>8825</v>
          </cell>
          <cell r="O471">
            <v>10590</v>
          </cell>
          <cell r="P471">
            <v>9458.3333333333339</v>
          </cell>
          <cell r="Q471">
            <v>11350</v>
          </cell>
          <cell r="R471">
            <v>9908.3333333333339</v>
          </cell>
          <cell r="S471">
            <v>11890</v>
          </cell>
        </row>
        <row r="472">
          <cell r="J472" t="str">
            <v>PB-TYPE_CLICK*70-W</v>
          </cell>
          <cell r="K472" t="str">
            <v>Панель для ванны боковая UNIVERSAL TYPE CLICK 70 ультра белый</v>
          </cell>
          <cell r="L472" t="str">
            <v>шт</v>
          </cell>
          <cell r="M472" t="str">
            <v>Да</v>
          </cell>
          <cell r="N472">
            <v>3491.666666666667</v>
          </cell>
          <cell r="O472">
            <v>4190</v>
          </cell>
          <cell r="P472">
            <v>3741.666666666667</v>
          </cell>
          <cell r="Q472">
            <v>4490</v>
          </cell>
          <cell r="R472">
            <v>3908.3333333333335</v>
          </cell>
          <cell r="S472">
            <v>4690</v>
          </cell>
        </row>
        <row r="473">
          <cell r="J473" t="str">
            <v>PB-TYPE_CLICK*75-W</v>
          </cell>
          <cell r="K473" t="str">
            <v>Панель для ванны боковая UNIVERSAL TYPE CLICK 75 ультра белый</v>
          </cell>
          <cell r="L473" t="str">
            <v>шт</v>
          </cell>
          <cell r="M473" t="str">
            <v>Да</v>
          </cell>
          <cell r="N473">
            <v>3741.666666666667</v>
          </cell>
          <cell r="O473">
            <v>4490</v>
          </cell>
          <cell r="P473">
            <v>4000</v>
          </cell>
          <cell r="Q473">
            <v>4800</v>
          </cell>
          <cell r="R473">
            <v>4208.3333333333339</v>
          </cell>
          <cell r="S473">
            <v>5050</v>
          </cell>
        </row>
        <row r="476">
          <cell r="J476" t="str">
            <v>P-BU-ACT/Blg/Gl</v>
          </cell>
          <cell r="K476" t="str">
            <v>Кнопка ACTIS для LINK PRO/VECTOR/LINK/HI-TEC стекло черный</v>
          </cell>
          <cell r="L476" t="str">
            <v>шт</v>
          </cell>
          <cell r="N476">
            <v>7491.666666666667</v>
          </cell>
          <cell r="O476">
            <v>8990</v>
          </cell>
          <cell r="P476">
            <v>8041.666666666667</v>
          </cell>
          <cell r="Q476">
            <v>9650</v>
          </cell>
          <cell r="R476">
            <v>8408.3333333333339</v>
          </cell>
          <cell r="S476">
            <v>10090</v>
          </cell>
        </row>
        <row r="477">
          <cell r="J477" t="str">
            <v>P-BU-ACT/Whg/Gl</v>
          </cell>
          <cell r="K477" t="str">
            <v>Кнопка ACTIS для LINK PRO/VECTOR/LINK/HI-TEC стекло белый</v>
          </cell>
          <cell r="L477" t="str">
            <v>шт</v>
          </cell>
          <cell r="N477">
            <v>7491.666666666667</v>
          </cell>
          <cell r="O477">
            <v>8990</v>
          </cell>
          <cell r="P477">
            <v>8041.666666666667</v>
          </cell>
          <cell r="Q477">
            <v>9650</v>
          </cell>
          <cell r="R477">
            <v>8408.3333333333339</v>
          </cell>
          <cell r="S477">
            <v>10090</v>
          </cell>
        </row>
        <row r="478">
          <cell r="J478" t="str">
            <v>P-BU-INT/Blg/Gl</v>
          </cell>
          <cell r="K478" t="str">
            <v>Кнопка INTERA для LINK PRO/VECTOR/LINK/HI-TEC стекло черный</v>
          </cell>
          <cell r="L478" t="str">
            <v>шт</v>
          </cell>
          <cell r="N478">
            <v>9991.6666666666679</v>
          </cell>
          <cell r="O478">
            <v>11990</v>
          </cell>
          <cell r="P478">
            <v>10708.333333333334</v>
          </cell>
          <cell r="Q478">
            <v>12850</v>
          </cell>
          <cell r="R478">
            <v>11208.333333333334</v>
          </cell>
          <cell r="S478">
            <v>13450</v>
          </cell>
        </row>
        <row r="479">
          <cell r="J479" t="str">
            <v>P-BU-INT/Whg/Gl</v>
          </cell>
          <cell r="K479" t="str">
            <v>Кнопка INTERA для LINK PRO/VECTOR/LINK/HI-TEC стекло белый</v>
          </cell>
          <cell r="L479" t="str">
            <v>шт</v>
          </cell>
          <cell r="N479">
            <v>9991.6666666666679</v>
          </cell>
          <cell r="O479">
            <v>11990</v>
          </cell>
          <cell r="P479">
            <v>10708.333333333334</v>
          </cell>
          <cell r="Q479">
            <v>12850</v>
          </cell>
          <cell r="R479">
            <v>11208.333333333334</v>
          </cell>
          <cell r="S479">
            <v>13450</v>
          </cell>
        </row>
        <row r="480">
          <cell r="J480" t="str">
            <v>P-BU-MOV/Blg/Gl</v>
          </cell>
          <cell r="K480" t="str">
            <v>Кнопка MOVI для LINK PRO/VECTOR/LINK/HI-TEC стекло черный</v>
          </cell>
          <cell r="L480" t="str">
            <v>шт</v>
          </cell>
          <cell r="N480">
            <v>9991.6666666666679</v>
          </cell>
          <cell r="O480">
            <v>11990</v>
          </cell>
          <cell r="P480">
            <v>10708.333333333334</v>
          </cell>
          <cell r="Q480">
            <v>12850</v>
          </cell>
          <cell r="R480">
            <v>11208.333333333334</v>
          </cell>
          <cell r="S480">
            <v>13450</v>
          </cell>
        </row>
        <row r="481">
          <cell r="J481" t="str">
            <v>P-BU-MOV/Whg/Gl</v>
          </cell>
          <cell r="K481" t="str">
            <v>Кнопка MOVI для LINK PRO/VECTOR/LINK/HI-TEC стекло белый</v>
          </cell>
          <cell r="L481" t="str">
            <v>шт</v>
          </cell>
          <cell r="N481">
            <v>9991.6666666666679</v>
          </cell>
          <cell r="O481">
            <v>11990</v>
          </cell>
          <cell r="P481">
            <v>10708.333333333334</v>
          </cell>
          <cell r="Q481">
            <v>12850</v>
          </cell>
          <cell r="R481">
            <v>11208.333333333334</v>
          </cell>
          <cell r="S481">
            <v>13450</v>
          </cell>
        </row>
        <row r="482">
          <cell r="J482" t="str">
            <v>P-BU-PIL/Blg/Gl</v>
          </cell>
          <cell r="K482" t="str">
            <v>Кнопка PILOT для LINK PRO/VECTOR/LINK/HI-TEC стекло черный</v>
          </cell>
          <cell r="L482" t="str">
            <v>шт</v>
          </cell>
          <cell r="N482">
            <v>7491.666666666667</v>
          </cell>
          <cell r="O482">
            <v>8990</v>
          </cell>
          <cell r="P482">
            <v>8041.666666666667</v>
          </cell>
          <cell r="Q482">
            <v>9650</v>
          </cell>
          <cell r="R482">
            <v>8408.3333333333339</v>
          </cell>
          <cell r="S482">
            <v>10090</v>
          </cell>
        </row>
        <row r="483">
          <cell r="J483" t="str">
            <v>P-BU-PIL/Whg/Gl</v>
          </cell>
          <cell r="K483" t="str">
            <v>Кнопка PILOT для LINK PRO/VECTOR/LINK/HI-TEC стекло белый</v>
          </cell>
          <cell r="L483" t="str">
            <v>шт</v>
          </cell>
          <cell r="N483">
            <v>7491.666666666667</v>
          </cell>
          <cell r="O483">
            <v>8990</v>
          </cell>
          <cell r="P483">
            <v>8041.666666666667</v>
          </cell>
          <cell r="Q483">
            <v>9650</v>
          </cell>
          <cell r="R483">
            <v>8408.3333333333339</v>
          </cell>
          <cell r="S483">
            <v>10090</v>
          </cell>
        </row>
        <row r="484">
          <cell r="J484" t="str">
            <v>P-BU-STE/Blg/Gl</v>
          </cell>
          <cell r="K484" t="str">
            <v>Кнопка STERO для LINK PRO/VECTOR/LINK/HI-TEC стекло черный</v>
          </cell>
          <cell r="L484" t="str">
            <v>шт</v>
          </cell>
          <cell r="N484">
            <v>7491.666666666667</v>
          </cell>
          <cell r="O484">
            <v>8990</v>
          </cell>
          <cell r="P484">
            <v>8041.666666666667</v>
          </cell>
          <cell r="Q484">
            <v>9650</v>
          </cell>
          <cell r="R484">
            <v>8408.3333333333339</v>
          </cell>
          <cell r="S484">
            <v>10090</v>
          </cell>
        </row>
        <row r="485">
          <cell r="J485" t="str">
            <v>P-BU-STE/Whg/Gl</v>
          </cell>
          <cell r="K485" t="str">
            <v>Кнопка STERO для LINK PRO/VECTOR/LINK/HI-TEC стекло белый</v>
          </cell>
          <cell r="L485" t="str">
            <v>шт</v>
          </cell>
          <cell r="N485">
            <v>7491.666666666667</v>
          </cell>
          <cell r="O485">
            <v>8990</v>
          </cell>
          <cell r="P485">
            <v>8041.666666666667</v>
          </cell>
          <cell r="Q485">
            <v>9650</v>
          </cell>
          <cell r="R485">
            <v>8408.3333333333339</v>
          </cell>
          <cell r="S485">
            <v>10090</v>
          </cell>
        </row>
        <row r="486">
          <cell r="J486" t="str">
            <v>P-BU-TOR/Cm/St</v>
          </cell>
          <cell r="K486" t="str">
            <v>Кнопка TORRO для LINK PRO/VECTOR/LINK/HI-TEC сталь хром матовый</v>
          </cell>
          <cell r="L486" t="str">
            <v>шт</v>
          </cell>
          <cell r="N486">
            <v>19991.666666666668</v>
          </cell>
          <cell r="O486">
            <v>23990</v>
          </cell>
          <cell r="P486">
            <v>21408.333333333336</v>
          </cell>
          <cell r="Q486">
            <v>25690</v>
          </cell>
          <cell r="R486">
            <v>22408.333333333336</v>
          </cell>
          <cell r="S486">
            <v>26890</v>
          </cell>
        </row>
        <row r="487">
          <cell r="J487">
            <v>63523</v>
          </cell>
          <cell r="K487" t="str">
            <v>Кнопка TWINS для LINK PRO/VECTOR/LINK/HI-TEC пластик хром глянцевый</v>
          </cell>
          <cell r="L487" t="str">
            <v>шт</v>
          </cell>
          <cell r="M487" t="str">
            <v>Да</v>
          </cell>
          <cell r="N487">
            <v>3741.666666666667</v>
          </cell>
          <cell r="O487">
            <v>4490</v>
          </cell>
          <cell r="P487">
            <v>4000</v>
          </cell>
          <cell r="Q487">
            <v>4800</v>
          </cell>
          <cell r="R487">
            <v>4208.3333333333339</v>
          </cell>
          <cell r="S487">
            <v>5050</v>
          </cell>
        </row>
        <row r="488">
          <cell r="J488">
            <v>63524</v>
          </cell>
          <cell r="K488" t="str">
            <v>Кнопка TWINS для LINK PRO/VECTOR/LINK/HI-TEC пластик золотой матовый</v>
          </cell>
          <cell r="L488" t="str">
            <v>шт</v>
          </cell>
          <cell r="N488">
            <v>4491.666666666667</v>
          </cell>
          <cell r="O488">
            <v>5390</v>
          </cell>
          <cell r="P488">
            <v>4825</v>
          </cell>
          <cell r="Q488">
            <v>5790</v>
          </cell>
          <cell r="R488">
            <v>5041.666666666667</v>
          </cell>
          <cell r="S488">
            <v>6050</v>
          </cell>
        </row>
        <row r="489">
          <cell r="J489">
            <v>63535</v>
          </cell>
          <cell r="K489" t="str">
            <v>Кнопка TWINS для LINK PRO/VECTOR/LINK/HI-TEC пластик белый матовый с рамкой</v>
          </cell>
          <cell r="L489" t="str">
            <v>шт</v>
          </cell>
          <cell r="M489" t="str">
            <v>Да</v>
          </cell>
          <cell r="N489">
            <v>3075</v>
          </cell>
          <cell r="O489">
            <v>3690</v>
          </cell>
          <cell r="P489">
            <v>3291.666666666667</v>
          </cell>
          <cell r="Q489">
            <v>3950</v>
          </cell>
          <cell r="R489">
            <v>3458.3333333333335</v>
          </cell>
          <cell r="S489">
            <v>4150</v>
          </cell>
        </row>
        <row r="490">
          <cell r="J490">
            <v>63534</v>
          </cell>
          <cell r="K490" t="str">
            <v>Кнопка TWINS для LINK PRO/VECTOR/LINK/HI-TEC пластик черный матовый с рамкой</v>
          </cell>
          <cell r="L490" t="str">
            <v>шт</v>
          </cell>
          <cell r="M490" t="str">
            <v>Да</v>
          </cell>
          <cell r="N490">
            <v>4491.666666666667</v>
          </cell>
          <cell r="O490">
            <v>5390</v>
          </cell>
          <cell r="P490">
            <v>4825</v>
          </cell>
          <cell r="Q490">
            <v>5790</v>
          </cell>
          <cell r="R490">
            <v>5041.666666666667</v>
          </cell>
          <cell r="S490">
            <v>6050</v>
          </cell>
        </row>
        <row r="491">
          <cell r="J491">
            <v>64116</v>
          </cell>
          <cell r="K491" t="str">
            <v>Кнопка TWINS для LINK PRO/VECTOR/LINK/HI-TEC стекло белый</v>
          </cell>
          <cell r="L491" t="str">
            <v>шт</v>
          </cell>
          <cell r="N491">
            <v>9991.6666666666679</v>
          </cell>
          <cell r="O491">
            <v>11990</v>
          </cell>
          <cell r="P491">
            <v>10708.333333333334</v>
          </cell>
          <cell r="Q491">
            <v>12850</v>
          </cell>
          <cell r="R491">
            <v>11208.333333333334</v>
          </cell>
          <cell r="S491">
            <v>13450</v>
          </cell>
        </row>
        <row r="492">
          <cell r="J492">
            <v>64117</v>
          </cell>
          <cell r="K492" t="str">
            <v>Кнопка TWINS для LINK PRO/VECTOR/LINK/HI-TEC стекло черный</v>
          </cell>
          <cell r="L492" t="str">
            <v>шт</v>
          </cell>
          <cell r="N492">
            <v>9991.6666666666679</v>
          </cell>
          <cell r="O492">
            <v>11990</v>
          </cell>
          <cell r="P492">
            <v>10708.333333333334</v>
          </cell>
          <cell r="Q492">
            <v>12850</v>
          </cell>
          <cell r="R492">
            <v>11208.333333333334</v>
          </cell>
          <cell r="S492">
            <v>13450</v>
          </cell>
        </row>
        <row r="493">
          <cell r="J493">
            <v>64113</v>
          </cell>
          <cell r="K493" t="str">
            <v>Кнопка BLICK для LINK PRO/VECTOR/LINK/HI-TEC пластик белый</v>
          </cell>
          <cell r="L493" t="str">
            <v>шт</v>
          </cell>
          <cell r="N493">
            <v>2908.3333333333335</v>
          </cell>
          <cell r="O493">
            <v>3490</v>
          </cell>
          <cell r="P493">
            <v>3125</v>
          </cell>
          <cell r="Q493">
            <v>3750</v>
          </cell>
          <cell r="R493">
            <v>3258.3333333333335</v>
          </cell>
          <cell r="S493">
            <v>3910</v>
          </cell>
        </row>
        <row r="494">
          <cell r="J494">
            <v>64114</v>
          </cell>
          <cell r="K494" t="str">
            <v>Кнопка BLICK для LINK PRO/VECTOR/LINK/HI-TEC пластик хром глянцевый</v>
          </cell>
          <cell r="L494" t="str">
            <v>шт</v>
          </cell>
          <cell r="M494" t="str">
            <v>Да</v>
          </cell>
          <cell r="N494">
            <v>4575</v>
          </cell>
          <cell r="O494">
            <v>5490</v>
          </cell>
          <cell r="P494">
            <v>4908.3333333333339</v>
          </cell>
          <cell r="Q494">
            <v>5890</v>
          </cell>
          <cell r="R494">
            <v>5125</v>
          </cell>
          <cell r="S494">
            <v>6150</v>
          </cell>
        </row>
        <row r="495">
          <cell r="J495">
            <v>64078</v>
          </cell>
          <cell r="K495" t="str">
            <v>Кнопка BLICK для LINK PRO/VECTOR/LINK/HI-TEC пластик хром матовый</v>
          </cell>
          <cell r="L495" t="str">
            <v>шт</v>
          </cell>
          <cell r="N495">
            <v>3741.666666666667</v>
          </cell>
          <cell r="O495">
            <v>4490</v>
          </cell>
          <cell r="P495">
            <v>4000</v>
          </cell>
          <cell r="Q495">
            <v>4800</v>
          </cell>
          <cell r="R495">
            <v>4208.3333333333339</v>
          </cell>
          <cell r="S495">
            <v>5050</v>
          </cell>
        </row>
        <row r="496">
          <cell r="J496">
            <v>64115</v>
          </cell>
          <cell r="K496" t="str">
            <v>Кнопка BLICK для LINK PRO/VECTOR/LINK/HI-TEC пластик черный матовый</v>
          </cell>
          <cell r="L496" t="str">
            <v>шт</v>
          </cell>
          <cell r="N496">
            <v>4991.666666666667</v>
          </cell>
          <cell r="O496">
            <v>5990</v>
          </cell>
          <cell r="P496">
            <v>5375</v>
          </cell>
          <cell r="Q496">
            <v>6450</v>
          </cell>
          <cell r="R496">
            <v>5625</v>
          </cell>
          <cell r="S496">
            <v>6750</v>
          </cell>
        </row>
        <row r="497">
          <cell r="J497">
            <v>64109</v>
          </cell>
          <cell r="K497" t="str">
            <v>Кнопка ESTETICA для LINK PRO/VECTOR/LINK/HI-TEC пластик белый</v>
          </cell>
          <cell r="L497" t="str">
            <v>шт</v>
          </cell>
          <cell r="N497">
            <v>2908.3333333333335</v>
          </cell>
          <cell r="O497">
            <v>3490</v>
          </cell>
          <cell r="P497">
            <v>3125</v>
          </cell>
          <cell r="Q497">
            <v>3750</v>
          </cell>
          <cell r="R497">
            <v>3258.3333333333335</v>
          </cell>
          <cell r="S497">
            <v>3910</v>
          </cell>
        </row>
        <row r="498">
          <cell r="J498">
            <v>64111</v>
          </cell>
          <cell r="K498" t="str">
            <v>Кнопка ESTETICA для LINK PRO/VECTOR/LINK/HI-TEC пластик белый с рамкой хром</v>
          </cell>
          <cell r="L498" t="str">
            <v>шт</v>
          </cell>
          <cell r="N498">
            <v>3741.666666666667</v>
          </cell>
          <cell r="O498">
            <v>4490</v>
          </cell>
          <cell r="P498">
            <v>4000</v>
          </cell>
          <cell r="Q498">
            <v>4800</v>
          </cell>
          <cell r="R498">
            <v>4208.3333333333339</v>
          </cell>
          <cell r="S498">
            <v>5050</v>
          </cell>
        </row>
        <row r="499">
          <cell r="J499">
            <v>64112</v>
          </cell>
          <cell r="K499" t="str">
            <v>Кнопка ESTETICA для LINK PRO/VECTOR/LINK/HI-TEC пластик черный матовый с рамкой хром</v>
          </cell>
          <cell r="L499" t="str">
            <v>шт</v>
          </cell>
          <cell r="M499" t="str">
            <v>Да</v>
          </cell>
          <cell r="N499">
            <v>4991.666666666667</v>
          </cell>
          <cell r="O499">
            <v>5990</v>
          </cell>
          <cell r="P499">
            <v>5375</v>
          </cell>
          <cell r="Q499">
            <v>6450</v>
          </cell>
          <cell r="R499">
            <v>5625</v>
          </cell>
          <cell r="S499">
            <v>6750</v>
          </cell>
        </row>
        <row r="500">
          <cell r="J500">
            <v>64077</v>
          </cell>
          <cell r="K500" t="str">
            <v>Кнопка CORNER для LINK PRO/VECTOR/LINK/HI-TEC пластик белый</v>
          </cell>
          <cell r="L500" t="str">
            <v>шт</v>
          </cell>
          <cell r="M500" t="str">
            <v>Да</v>
          </cell>
          <cell r="N500">
            <v>2491.666666666667</v>
          </cell>
          <cell r="O500">
            <v>2990</v>
          </cell>
          <cell r="P500">
            <v>2666.666666666667</v>
          </cell>
          <cell r="Q500">
            <v>3200</v>
          </cell>
          <cell r="R500">
            <v>2791.666666666667</v>
          </cell>
          <cell r="S500">
            <v>3350</v>
          </cell>
        </row>
        <row r="501">
          <cell r="J501">
            <v>64108</v>
          </cell>
          <cell r="K501" t="str">
            <v>Кнопка CORNER для LINK PRO/VECTOR/LINK/HI-TEC пластик хром глянцевый</v>
          </cell>
          <cell r="L501" t="str">
            <v>шт</v>
          </cell>
          <cell r="N501">
            <v>4158.3333333333339</v>
          </cell>
          <cell r="O501">
            <v>4990</v>
          </cell>
          <cell r="P501">
            <v>4458.3333333333339</v>
          </cell>
          <cell r="Q501">
            <v>5350</v>
          </cell>
          <cell r="R501">
            <v>4658.3333333333339</v>
          </cell>
          <cell r="S501">
            <v>5590</v>
          </cell>
        </row>
        <row r="502">
          <cell r="J502">
            <v>64107</v>
          </cell>
          <cell r="K502" t="str">
            <v>Кнопка CORNER для LINK PRO/VECTOR/LINK/HI-TEC пластик хром матовый</v>
          </cell>
          <cell r="L502" t="str">
            <v>шт</v>
          </cell>
          <cell r="M502" t="str">
            <v>Да</v>
          </cell>
          <cell r="N502">
            <v>3325</v>
          </cell>
          <cell r="O502">
            <v>3990</v>
          </cell>
          <cell r="P502">
            <v>3575</v>
          </cell>
          <cell r="Q502">
            <v>4290</v>
          </cell>
          <cell r="R502">
            <v>3741.666666666667</v>
          </cell>
          <cell r="S502">
            <v>4490</v>
          </cell>
        </row>
        <row r="503">
          <cell r="J503" t="str">
            <v>S-IN-MZ-VECTOR</v>
          </cell>
          <cell r="K503" t="str">
            <v>Инсталляция VECTOR 40 для унитаза механическая</v>
          </cell>
          <cell r="L503" t="str">
            <v>шт</v>
          </cell>
          <cell r="M503" t="str">
            <v>Да</v>
          </cell>
          <cell r="N503">
            <v>11658.333333333334</v>
          </cell>
          <cell r="O503">
            <v>13990</v>
          </cell>
          <cell r="P503">
            <v>12491.666666666668</v>
          </cell>
          <cell r="Q503">
            <v>14990</v>
          </cell>
          <cell r="R503">
            <v>13075</v>
          </cell>
          <cell r="S503">
            <v>15690</v>
          </cell>
        </row>
        <row r="504">
          <cell r="J504">
            <v>64184</v>
          </cell>
          <cell r="K504" t="str">
            <v>Инсталляция VECTOR 40 для унитаза механическая кнопка BLICK пластик белый</v>
          </cell>
          <cell r="L504" t="str">
            <v>шт</v>
          </cell>
          <cell r="N504">
            <v>12491.666666666668</v>
          </cell>
          <cell r="O504">
            <v>14990</v>
          </cell>
          <cell r="P504">
            <v>13375</v>
          </cell>
          <cell r="Q504">
            <v>16050</v>
          </cell>
          <cell r="R504">
            <v>13991.666666666668</v>
          </cell>
          <cell r="S504">
            <v>16790</v>
          </cell>
        </row>
        <row r="505">
          <cell r="J505">
            <v>64183</v>
          </cell>
          <cell r="K505" t="str">
            <v>Инсталляция VECTOR 40 для унитаза механическая кнопка CORNER пластик хром глянцевый</v>
          </cell>
          <cell r="L505" t="str">
            <v>шт</v>
          </cell>
          <cell r="N505">
            <v>13325</v>
          </cell>
          <cell r="O505">
            <v>15990</v>
          </cell>
          <cell r="P505">
            <v>14291.666666666668</v>
          </cell>
          <cell r="Q505">
            <v>17150</v>
          </cell>
          <cell r="R505">
            <v>14958.333333333334</v>
          </cell>
          <cell r="S505">
            <v>17950</v>
          </cell>
        </row>
        <row r="506">
          <cell r="M506" t="str">
            <v xml:space="preserve"> </v>
          </cell>
        </row>
        <row r="507">
          <cell r="M507" t="str">
            <v xml:space="preserve"> </v>
          </cell>
        </row>
        <row r="508">
          <cell r="J508">
            <v>63352</v>
          </cell>
          <cell r="K508" t="str">
            <v>Ванна прямоугольная VIRGO 150x75</v>
          </cell>
          <cell r="L508" t="str">
            <v>шт</v>
          </cell>
          <cell r="M508" t="str">
            <v>Да</v>
          </cell>
          <cell r="N508">
            <v>15741.666666666668</v>
          </cell>
          <cell r="O508">
            <v>18890</v>
          </cell>
          <cell r="P508">
            <v>16908.333333333336</v>
          </cell>
          <cell r="Q508">
            <v>20290</v>
          </cell>
          <cell r="R508">
            <v>17658.333333333336</v>
          </cell>
          <cell r="S508">
            <v>21190</v>
          </cell>
        </row>
        <row r="509">
          <cell r="J509">
            <v>63353</v>
          </cell>
          <cell r="K509" t="str">
            <v>Ванна прямоугольная VIRGO 170x75</v>
          </cell>
          <cell r="L509" t="str">
            <v>шт</v>
          </cell>
          <cell r="M509" t="str">
            <v>Да</v>
          </cell>
          <cell r="N509">
            <v>17158.333333333336</v>
          </cell>
          <cell r="O509">
            <v>20590</v>
          </cell>
          <cell r="P509">
            <v>18408.333333333336</v>
          </cell>
          <cell r="Q509">
            <v>22090</v>
          </cell>
          <cell r="R509">
            <v>19241.666666666668</v>
          </cell>
          <cell r="S509">
            <v>23090</v>
          </cell>
        </row>
        <row r="510">
          <cell r="J510" t="str">
            <v>P-WP-VIRGO*180NL</v>
          </cell>
          <cell r="K510" t="str">
            <v>Ванна прямоугольная VIRGO 180x80 белый</v>
          </cell>
          <cell r="L510" t="str">
            <v>шт</v>
          </cell>
          <cell r="M510" t="str">
            <v>Да</v>
          </cell>
          <cell r="N510">
            <v>19908.333333333336</v>
          </cell>
          <cell r="O510">
            <v>23890</v>
          </cell>
          <cell r="P510">
            <v>21325</v>
          </cell>
          <cell r="Q510">
            <v>25590</v>
          </cell>
          <cell r="R510">
            <v>22325</v>
          </cell>
          <cell r="S510">
            <v>26790</v>
          </cell>
        </row>
        <row r="511">
          <cell r="J511">
            <v>63366</v>
          </cell>
          <cell r="K511" t="str">
            <v>Панель для ванны фронтальная VIRGO 150</v>
          </cell>
          <cell r="L511" t="str">
            <v>шт</v>
          </cell>
          <cell r="M511" t="str">
            <v>Да</v>
          </cell>
          <cell r="N511">
            <v>5325</v>
          </cell>
          <cell r="O511">
            <v>6390</v>
          </cell>
          <cell r="P511">
            <v>5708.3333333333339</v>
          </cell>
          <cell r="Q511">
            <v>6850</v>
          </cell>
          <cell r="R511">
            <v>5991.666666666667</v>
          </cell>
          <cell r="S511">
            <v>7190</v>
          </cell>
        </row>
        <row r="512">
          <cell r="J512">
            <v>63367</v>
          </cell>
          <cell r="K512" t="str">
            <v>Панель для ванны фронтальная VIRGO 170</v>
          </cell>
          <cell r="L512" t="str">
            <v>шт</v>
          </cell>
          <cell r="M512" t="str">
            <v>Да</v>
          </cell>
          <cell r="N512">
            <v>5741.666666666667</v>
          </cell>
          <cell r="O512">
            <v>6890</v>
          </cell>
          <cell r="P512">
            <v>6158.3333333333339</v>
          </cell>
          <cell r="Q512">
            <v>7390</v>
          </cell>
          <cell r="R512">
            <v>6458.3333333333339</v>
          </cell>
          <cell r="S512">
            <v>7750</v>
          </cell>
        </row>
        <row r="513">
          <cell r="J513" t="str">
            <v>P-PA-VIRGO*180</v>
          </cell>
          <cell r="K513" t="str">
            <v>Панель для ванны фронтальная VIRGO 180 белый</v>
          </cell>
          <cell r="L513" t="str">
            <v>шт</v>
          </cell>
          <cell r="M513" t="str">
            <v>Да</v>
          </cell>
          <cell r="N513">
            <v>6908.3333333333339</v>
          </cell>
          <cell r="O513">
            <v>8290</v>
          </cell>
          <cell r="P513">
            <v>7408.3333333333339</v>
          </cell>
          <cell r="Q513">
            <v>8890</v>
          </cell>
          <cell r="R513">
            <v>7741.666666666667</v>
          </cell>
          <cell r="S513">
            <v>9290</v>
          </cell>
        </row>
        <row r="514">
          <cell r="J514">
            <v>63522</v>
          </cell>
          <cell r="K514" t="str">
            <v>Панель для ванны боковая VIRGO 75</v>
          </cell>
          <cell r="L514" t="str">
            <v>шт</v>
          </cell>
          <cell r="N514">
            <v>4541.666666666667</v>
          </cell>
          <cell r="O514">
            <v>5450</v>
          </cell>
          <cell r="P514">
            <v>4875</v>
          </cell>
          <cell r="Q514">
            <v>5850</v>
          </cell>
          <cell r="R514">
            <v>5083.3333333333339</v>
          </cell>
          <cell r="S514">
            <v>6100</v>
          </cell>
        </row>
        <row r="515">
          <cell r="J515" t="str">
            <v>P-PB-VIRGO*80</v>
          </cell>
          <cell r="K515" t="str">
            <v>Панель для ванны боковая VIRGO 80 белый</v>
          </cell>
          <cell r="L515" t="str">
            <v>шт</v>
          </cell>
          <cell r="M515" t="str">
            <v>Да</v>
          </cell>
          <cell r="N515">
            <v>5241.666666666667</v>
          </cell>
          <cell r="O515">
            <v>6290</v>
          </cell>
          <cell r="P515">
            <v>5625</v>
          </cell>
          <cell r="Q515">
            <v>6750</v>
          </cell>
          <cell r="R515">
            <v>5875</v>
          </cell>
          <cell r="S515">
            <v>7050</v>
          </cell>
        </row>
        <row r="516">
          <cell r="J516" t="str">
            <v>K-RW-VIRGO*150n</v>
          </cell>
          <cell r="K516" t="str">
            <v>Рама для ванны VIRGO 150</v>
          </cell>
          <cell r="L516" t="str">
            <v>шт</v>
          </cell>
          <cell r="M516" t="str">
            <v>Да</v>
          </cell>
          <cell r="N516">
            <v>3408.3333333333335</v>
          </cell>
          <cell r="O516">
            <v>4090</v>
          </cell>
          <cell r="P516">
            <v>3658.3333333333335</v>
          </cell>
          <cell r="Q516">
            <v>4390</v>
          </cell>
          <cell r="R516">
            <v>3825</v>
          </cell>
          <cell r="S516">
            <v>4590</v>
          </cell>
        </row>
        <row r="517">
          <cell r="J517" t="str">
            <v>K-RW-VIRGO*170n</v>
          </cell>
          <cell r="K517" t="str">
            <v>Рама для ванны VIRGO 170</v>
          </cell>
          <cell r="L517" t="str">
            <v>шт</v>
          </cell>
          <cell r="M517" t="str">
            <v>Да</v>
          </cell>
          <cell r="N517">
            <v>3991.666666666667</v>
          </cell>
          <cell r="O517">
            <v>4790</v>
          </cell>
          <cell r="P517">
            <v>4325</v>
          </cell>
          <cell r="Q517">
            <v>5190</v>
          </cell>
          <cell r="R517">
            <v>4491.666666666667</v>
          </cell>
          <cell r="S517">
            <v>5390</v>
          </cell>
        </row>
        <row r="518">
          <cell r="J518" t="str">
            <v>K-RW-VIRGO*180n</v>
          </cell>
          <cell r="K518" t="str">
            <v>Рама для ванны VIRGO 180</v>
          </cell>
          <cell r="L518" t="str">
            <v>шт</v>
          </cell>
          <cell r="M518" t="str">
            <v>Да</v>
          </cell>
          <cell r="N518">
            <v>4241.666666666667</v>
          </cell>
          <cell r="O518">
            <v>5090</v>
          </cell>
          <cell r="P518">
            <v>4575</v>
          </cell>
          <cell r="Q518">
            <v>5490</v>
          </cell>
          <cell r="R518">
            <v>4825</v>
          </cell>
          <cell r="S518">
            <v>5790</v>
          </cell>
        </row>
        <row r="519">
          <cell r="J519">
            <v>63087</v>
          </cell>
          <cell r="K519" t="str">
            <v>Сифон для ванны VIRGO клик клак</v>
          </cell>
          <cell r="L519" t="str">
            <v>шт</v>
          </cell>
          <cell r="N519">
            <v>2741.666666666667</v>
          </cell>
          <cell r="O519">
            <v>3290</v>
          </cell>
          <cell r="P519">
            <v>2958.3333333333335</v>
          </cell>
          <cell r="Q519">
            <v>3550</v>
          </cell>
          <cell r="R519">
            <v>3075</v>
          </cell>
          <cell r="S519">
            <v>3690</v>
          </cell>
        </row>
        <row r="520">
          <cell r="J520">
            <v>63086</v>
          </cell>
          <cell r="K520" t="str">
            <v>Сифон для ванны LORENA полуавтомат</v>
          </cell>
          <cell r="L520" t="str">
            <v>шт</v>
          </cell>
          <cell r="N520">
            <v>2408.3333333333335</v>
          </cell>
          <cell r="O520">
            <v>2890</v>
          </cell>
          <cell r="P520">
            <v>2575</v>
          </cell>
          <cell r="Q520">
            <v>3090</v>
          </cell>
          <cell r="R520">
            <v>2708.3333333333335</v>
          </cell>
          <cell r="S520">
            <v>3250</v>
          </cell>
        </row>
        <row r="521">
          <cell r="J521" t="str">
            <v>ZP-SEPW1000004</v>
          </cell>
          <cell r="K521" t="str">
            <v>Ножки для ванн тип 04</v>
          </cell>
          <cell r="L521" t="str">
            <v>комп</v>
          </cell>
          <cell r="M521" t="str">
            <v>Да</v>
          </cell>
          <cell r="N521">
            <v>1241.6666666666667</v>
          </cell>
          <cell r="O521">
            <v>1490</v>
          </cell>
          <cell r="P521">
            <v>1325</v>
          </cell>
          <cell r="Q521">
            <v>1590</v>
          </cell>
          <cell r="R521">
            <v>1391.6666666666667</v>
          </cell>
          <cell r="S521">
            <v>1670</v>
          </cell>
        </row>
        <row r="522">
          <cell r="J522" t="str">
            <v>ZP-SEPW1000001</v>
          </cell>
          <cell r="K522" t="str">
            <v>Ножки для ванн тип 01</v>
          </cell>
          <cell r="L522" t="str">
            <v>комп</v>
          </cell>
          <cell r="M522" t="str">
            <v>Да</v>
          </cell>
          <cell r="N522">
            <v>1241.6666666666667</v>
          </cell>
          <cell r="O522">
            <v>1490</v>
          </cell>
          <cell r="P522">
            <v>1325</v>
          </cell>
          <cell r="Q522">
            <v>1590</v>
          </cell>
          <cell r="R522">
            <v>1391.6666666666667</v>
          </cell>
          <cell r="S522">
            <v>1670</v>
          </cell>
        </row>
        <row r="523">
          <cell r="J523" t="str">
            <v>ZP-SEPW1000006</v>
          </cell>
          <cell r="K523" t="str">
            <v>Ножки для ванн тип 06</v>
          </cell>
          <cell r="L523" t="str">
            <v>комп</v>
          </cell>
          <cell r="M523" t="str">
            <v>Да</v>
          </cell>
          <cell r="N523">
            <v>2075</v>
          </cell>
          <cell r="O523">
            <v>2490</v>
          </cell>
          <cell r="P523">
            <v>2216.666666666667</v>
          </cell>
          <cell r="Q523">
            <v>2660</v>
          </cell>
          <cell r="R523">
            <v>2325</v>
          </cell>
          <cell r="S523">
            <v>2790</v>
          </cell>
        </row>
        <row r="525">
          <cell r="M525" t="str">
            <v xml:space="preserve"> </v>
          </cell>
        </row>
        <row r="526">
          <cell r="J526">
            <v>63355</v>
          </cell>
          <cell r="K526" t="str">
            <v>Ванна прямоугольная ZEN 170x85</v>
          </cell>
          <cell r="L526" t="str">
            <v>шт</v>
          </cell>
          <cell r="M526" t="str">
            <v>Да</v>
          </cell>
          <cell r="N526">
            <v>19825</v>
          </cell>
          <cell r="O526">
            <v>23790</v>
          </cell>
          <cell r="P526">
            <v>21241.666666666668</v>
          </cell>
          <cell r="Q526">
            <v>25490</v>
          </cell>
          <cell r="R526">
            <v>22241.666666666668</v>
          </cell>
          <cell r="S526">
            <v>26690</v>
          </cell>
        </row>
        <row r="527">
          <cell r="J527" t="str">
            <v>P-WP-ZEN*180NL</v>
          </cell>
          <cell r="K527" t="str">
            <v>Ванна прямоугольная ZEN 180x85 белый</v>
          </cell>
          <cell r="L527" t="str">
            <v>шт</v>
          </cell>
          <cell r="M527" t="str">
            <v>Да</v>
          </cell>
          <cell r="N527">
            <v>21825</v>
          </cell>
          <cell r="O527">
            <v>26190</v>
          </cell>
          <cell r="P527">
            <v>23375</v>
          </cell>
          <cell r="Q527">
            <v>28050</v>
          </cell>
          <cell r="R527">
            <v>24458.333333333336</v>
          </cell>
          <cell r="S527">
            <v>29350</v>
          </cell>
        </row>
        <row r="528">
          <cell r="J528">
            <v>63367</v>
          </cell>
          <cell r="K528" t="str">
            <v>Панель для ванны фронтальная VIRGO 170</v>
          </cell>
          <cell r="L528" t="str">
            <v>шт</v>
          </cell>
          <cell r="M528" t="str">
            <v>Да</v>
          </cell>
          <cell r="N528">
            <v>5741.666666666667</v>
          </cell>
          <cell r="O528">
            <v>6890</v>
          </cell>
          <cell r="P528">
            <v>6158.3333333333339</v>
          </cell>
          <cell r="Q528">
            <v>7390</v>
          </cell>
          <cell r="R528">
            <v>6458.3333333333339</v>
          </cell>
          <cell r="S528">
            <v>7750</v>
          </cell>
        </row>
        <row r="529">
          <cell r="J529" t="str">
            <v>P-PA-VIRGO*180</v>
          </cell>
          <cell r="K529" t="str">
            <v>Панель для ванны фронтальная VIRGO 180 белый</v>
          </cell>
          <cell r="L529" t="str">
            <v>шт</v>
          </cell>
          <cell r="M529" t="str">
            <v>Да</v>
          </cell>
          <cell r="N529">
            <v>6908.3333333333339</v>
          </cell>
          <cell r="O529">
            <v>8290</v>
          </cell>
          <cell r="P529">
            <v>7408.3333333333339</v>
          </cell>
          <cell r="Q529">
            <v>8890</v>
          </cell>
          <cell r="R529">
            <v>7741.666666666667</v>
          </cell>
          <cell r="S529">
            <v>9290</v>
          </cell>
        </row>
        <row r="530">
          <cell r="J530" t="str">
            <v>P-PB-ZEN*85</v>
          </cell>
          <cell r="K530" t="str">
            <v>Панель для ванны боковая ZEN 85 белый</v>
          </cell>
          <cell r="L530" t="str">
            <v>шт</v>
          </cell>
          <cell r="M530" t="str">
            <v>Да</v>
          </cell>
          <cell r="N530">
            <v>5241.666666666667</v>
          </cell>
          <cell r="O530">
            <v>6290</v>
          </cell>
          <cell r="P530">
            <v>5625</v>
          </cell>
          <cell r="Q530">
            <v>6750</v>
          </cell>
          <cell r="R530">
            <v>5875</v>
          </cell>
          <cell r="S530">
            <v>7050</v>
          </cell>
        </row>
        <row r="531">
          <cell r="J531" t="str">
            <v>K-RW-ZEN*170n</v>
          </cell>
          <cell r="K531" t="str">
            <v>Рама для ванны ZEN 170</v>
          </cell>
          <cell r="L531" t="str">
            <v>шт</v>
          </cell>
          <cell r="M531" t="str">
            <v>Да</v>
          </cell>
          <cell r="N531">
            <v>4241.666666666667</v>
          </cell>
          <cell r="O531">
            <v>5090</v>
          </cell>
          <cell r="P531">
            <v>4575</v>
          </cell>
          <cell r="Q531">
            <v>5490</v>
          </cell>
          <cell r="R531">
            <v>4825</v>
          </cell>
          <cell r="S531">
            <v>5790</v>
          </cell>
        </row>
        <row r="532">
          <cell r="J532" t="str">
            <v>K-RW-ZEN*180n</v>
          </cell>
          <cell r="K532" t="str">
            <v>Рама для ванны ZEN 180</v>
          </cell>
          <cell r="L532" t="str">
            <v>шт</v>
          </cell>
          <cell r="M532" t="str">
            <v>Да</v>
          </cell>
          <cell r="N532">
            <v>4408.3333333333339</v>
          </cell>
          <cell r="O532">
            <v>5290</v>
          </cell>
          <cell r="P532">
            <v>4741.666666666667</v>
          </cell>
          <cell r="Q532">
            <v>5690</v>
          </cell>
          <cell r="R532">
            <v>4991.666666666667</v>
          </cell>
          <cell r="S532">
            <v>5990</v>
          </cell>
        </row>
        <row r="533">
          <cell r="J533">
            <v>63087</v>
          </cell>
          <cell r="K533" t="str">
            <v>Сифон для ванны VIRGO клик клак</v>
          </cell>
          <cell r="L533" t="str">
            <v>шт</v>
          </cell>
          <cell r="N533">
            <v>2741.666666666667</v>
          </cell>
          <cell r="O533">
            <v>3290</v>
          </cell>
          <cell r="P533">
            <v>2958.3333333333335</v>
          </cell>
          <cell r="Q533">
            <v>3550</v>
          </cell>
          <cell r="R533">
            <v>3075</v>
          </cell>
          <cell r="S533">
            <v>3690</v>
          </cell>
        </row>
        <row r="534">
          <cell r="J534">
            <v>63086</v>
          </cell>
          <cell r="K534" t="str">
            <v>Сифон для ванны LORENA полуавтомат</v>
          </cell>
          <cell r="L534" t="str">
            <v>шт</v>
          </cell>
          <cell r="N534">
            <v>2408.3333333333335</v>
          </cell>
          <cell r="O534">
            <v>2890</v>
          </cell>
          <cell r="P534">
            <v>2575</v>
          </cell>
          <cell r="Q534">
            <v>3090</v>
          </cell>
          <cell r="R534">
            <v>2708.3333333333335</v>
          </cell>
          <cell r="S534">
            <v>3250</v>
          </cell>
        </row>
        <row r="535">
          <cell r="J535" t="str">
            <v>ZP-SEPW1000001</v>
          </cell>
          <cell r="K535" t="str">
            <v>Ножки для ванн тип 01</v>
          </cell>
          <cell r="L535" t="str">
            <v>комп</v>
          </cell>
          <cell r="M535" t="str">
            <v>Да</v>
          </cell>
          <cell r="N535">
            <v>1241.6666666666667</v>
          </cell>
          <cell r="O535">
            <v>1490</v>
          </cell>
          <cell r="P535">
            <v>1325</v>
          </cell>
          <cell r="Q535">
            <v>1590</v>
          </cell>
          <cell r="R535">
            <v>1391.6666666666667</v>
          </cell>
          <cell r="S535">
            <v>1670</v>
          </cell>
        </row>
        <row r="538">
          <cell r="J538" t="str">
            <v>ZP-1363-799-160</v>
          </cell>
          <cell r="K538" t="str">
            <v>Круглая губчатая прокладка</v>
          </cell>
          <cell r="L538" t="str">
            <v>шт</v>
          </cell>
          <cell r="N538">
            <v>333.33333333333337</v>
          </cell>
          <cell r="O538">
            <v>400</v>
          </cell>
          <cell r="P538">
            <v>358.33333333333337</v>
          </cell>
          <cell r="Q538">
            <v>430</v>
          </cell>
          <cell r="R538">
            <v>375</v>
          </cell>
          <cell r="S538">
            <v>450</v>
          </cell>
        </row>
        <row r="539">
          <cell r="J539" t="str">
            <v>ZP-2842-300-040</v>
          </cell>
          <cell r="K539" t="str">
            <v>Ластик для чистки сантехнических изделий</v>
          </cell>
          <cell r="L539" t="str">
            <v>шт</v>
          </cell>
          <cell r="N539">
            <v>1000</v>
          </cell>
          <cell r="O539">
            <v>1200</v>
          </cell>
          <cell r="P539">
            <v>1075</v>
          </cell>
          <cell r="Q539">
            <v>1290</v>
          </cell>
          <cell r="R539">
            <v>1125</v>
          </cell>
          <cell r="S539">
            <v>1350</v>
          </cell>
        </row>
        <row r="540">
          <cell r="J540" t="str">
            <v>ZP-0619-100-100</v>
          </cell>
          <cell r="K540" t="str">
            <v>Комплект крепежа для раковины к стене 8x100</v>
          </cell>
          <cell r="L540" t="str">
            <v>шт</v>
          </cell>
          <cell r="N540">
            <v>166.66666666666669</v>
          </cell>
          <cell r="O540">
            <v>200</v>
          </cell>
          <cell r="P540">
            <v>175</v>
          </cell>
          <cell r="Q540">
            <v>210</v>
          </cell>
          <cell r="R540">
            <v>183.33333333333334</v>
          </cell>
          <cell r="S540">
            <v>220</v>
          </cell>
        </row>
        <row r="541">
          <cell r="J541" t="str">
            <v>S-ZP-КК-MK</v>
          </cell>
          <cell r="K541" t="str">
            <v>Комплект крепежа для унитаза к полу</v>
          </cell>
          <cell r="L541" t="str">
            <v>комп</v>
          </cell>
          <cell r="N541">
            <v>166.66666666666669</v>
          </cell>
          <cell r="O541">
            <v>200</v>
          </cell>
          <cell r="P541">
            <v>175</v>
          </cell>
          <cell r="Q541">
            <v>210</v>
          </cell>
          <cell r="R541">
            <v>183.33333333333334</v>
          </cell>
          <cell r="S541">
            <v>220</v>
          </cell>
        </row>
        <row r="542">
          <cell r="J542" t="str">
            <v>ZP-0619-100-105</v>
          </cell>
          <cell r="K542" t="str">
            <v>Комплект крепежа для унитаза к полу</v>
          </cell>
          <cell r="L542" t="str">
            <v>шт</v>
          </cell>
          <cell r="N542">
            <v>166.66666666666669</v>
          </cell>
          <cell r="O542">
            <v>200</v>
          </cell>
          <cell r="P542">
            <v>175</v>
          </cell>
          <cell r="Q542">
            <v>210</v>
          </cell>
          <cell r="R542">
            <v>183.33333333333334</v>
          </cell>
          <cell r="S542">
            <v>220</v>
          </cell>
        </row>
        <row r="543">
          <cell r="J543" t="str">
            <v>ZP-1369-120-220</v>
          </cell>
          <cell r="K543" t="str">
            <v>Уплотнительная прокладка Kaskada</v>
          </cell>
          <cell r="L543" t="str">
            <v>шт</v>
          </cell>
          <cell r="N543">
            <v>333.33333333333337</v>
          </cell>
          <cell r="O543">
            <v>400</v>
          </cell>
          <cell r="P543">
            <v>358.33333333333337</v>
          </cell>
          <cell r="Q543">
            <v>430</v>
          </cell>
          <cell r="R543">
            <v>375</v>
          </cell>
          <cell r="S543">
            <v>450</v>
          </cell>
        </row>
        <row r="544">
          <cell r="J544" t="str">
            <v>P-ZP-ZPT-034</v>
          </cell>
          <cell r="K544" t="str">
            <v>Монтажный комплект для подвесного унитаза DECO/SYMFONIA</v>
          </cell>
          <cell r="L544" t="str">
            <v>шт</v>
          </cell>
          <cell r="N544">
            <v>908.33333333333337</v>
          </cell>
          <cell r="O544">
            <v>1090</v>
          </cell>
          <cell r="P544">
            <v>975</v>
          </cell>
          <cell r="Q544">
            <v>1170</v>
          </cell>
          <cell r="R544">
            <v>1016.6666666666667</v>
          </cell>
          <cell r="S544">
            <v>1220</v>
          </cell>
        </row>
        <row r="545">
          <cell r="J545" t="str">
            <v>ZP-1363-800-029</v>
          </cell>
          <cell r="K545" t="str">
            <v>Комплект болтов для установки бачка 80мм</v>
          </cell>
          <cell r="L545" t="str">
            <v>комп</v>
          </cell>
          <cell r="N545">
            <v>416.66666666666669</v>
          </cell>
          <cell r="O545">
            <v>500</v>
          </cell>
          <cell r="P545">
            <v>450</v>
          </cell>
          <cell r="Q545">
            <v>540</v>
          </cell>
          <cell r="R545">
            <v>466.66666666666669</v>
          </cell>
          <cell r="S545">
            <v>560</v>
          </cell>
        </row>
        <row r="546">
          <cell r="J546" t="str">
            <v>ZP-1363-800-030</v>
          </cell>
          <cell r="K546" t="str">
            <v>Комплект болтов для установки бачка 105мм</v>
          </cell>
          <cell r="L546" t="str">
            <v>комп</v>
          </cell>
          <cell r="N546">
            <v>416.66666666666669</v>
          </cell>
          <cell r="O546">
            <v>500</v>
          </cell>
          <cell r="P546">
            <v>450</v>
          </cell>
          <cell r="Q546">
            <v>540</v>
          </cell>
          <cell r="R546">
            <v>466.66666666666669</v>
          </cell>
          <cell r="S546">
            <v>560</v>
          </cell>
        </row>
        <row r="547">
          <cell r="J547" t="str">
            <v>ZP-1363-800-021</v>
          </cell>
          <cell r="K547" t="str">
            <v>Наполняющий клапан нижней подводки (нижний)</v>
          </cell>
          <cell r="L547" t="str">
            <v>шт</v>
          </cell>
          <cell r="N547">
            <v>458.33333333333337</v>
          </cell>
          <cell r="O547">
            <v>550</v>
          </cell>
          <cell r="P547">
            <v>491.66666666666669</v>
          </cell>
          <cell r="Q547">
            <v>590</v>
          </cell>
          <cell r="R547">
            <v>516.66666666666674</v>
          </cell>
          <cell r="S547">
            <v>620</v>
          </cell>
        </row>
        <row r="548">
          <cell r="J548" t="str">
            <v>ZP-1363-800-006</v>
          </cell>
          <cell r="K548" t="str">
            <v>Сливной клапан СТОП</v>
          </cell>
          <cell r="L548" t="str">
            <v>шт</v>
          </cell>
          <cell r="N548">
            <v>583.33333333333337</v>
          </cell>
          <cell r="O548">
            <v>700</v>
          </cell>
          <cell r="P548">
            <v>625</v>
          </cell>
          <cell r="Q548">
            <v>750</v>
          </cell>
          <cell r="R548">
            <v>658.33333333333337</v>
          </cell>
          <cell r="S548">
            <v>790</v>
          </cell>
        </row>
        <row r="549">
          <cell r="J549" t="str">
            <v>ZP-1363-800-010</v>
          </cell>
          <cell r="K549" t="str">
            <v>Комплект пластиковых болтов для крышки дюропласт</v>
          </cell>
          <cell r="L549" t="str">
            <v>комп</v>
          </cell>
          <cell r="N549">
            <v>291.66666666666669</v>
          </cell>
          <cell r="O549">
            <v>350</v>
          </cell>
          <cell r="P549">
            <v>308.33333333333337</v>
          </cell>
          <cell r="Q549">
            <v>370</v>
          </cell>
          <cell r="R549">
            <v>325</v>
          </cell>
          <cell r="S549">
            <v>390</v>
          </cell>
        </row>
        <row r="550">
          <cell r="J550" t="str">
            <v>ZP-1363-800-008</v>
          </cell>
          <cell r="K550" t="str">
            <v>Комплект болтов для крышки PRESIDENT п/п</v>
          </cell>
          <cell r="L550" t="str">
            <v>комп</v>
          </cell>
          <cell r="N550">
            <v>291.66666666666669</v>
          </cell>
          <cell r="O550">
            <v>350</v>
          </cell>
          <cell r="P550">
            <v>308.33333333333337</v>
          </cell>
          <cell r="Q550">
            <v>370</v>
          </cell>
          <cell r="R550">
            <v>325</v>
          </cell>
          <cell r="S550">
            <v>390</v>
          </cell>
        </row>
        <row r="551">
          <cell r="J551" t="str">
            <v>S-ZP-STOP-HIT</v>
          </cell>
          <cell r="K551" t="str">
            <v>Запчасть HIT арматура 1-ур. спуска</v>
          </cell>
          <cell r="L551" t="str">
            <v>шт</v>
          </cell>
          <cell r="N551">
            <v>625</v>
          </cell>
          <cell r="O551">
            <v>750</v>
          </cell>
          <cell r="P551">
            <v>666.66666666666674</v>
          </cell>
          <cell r="Q551">
            <v>800</v>
          </cell>
          <cell r="R551">
            <v>700</v>
          </cell>
          <cell r="S551">
            <v>840</v>
          </cell>
        </row>
        <row r="552">
          <cell r="J552" t="str">
            <v>P-ZP-DSE-002</v>
          </cell>
          <cell r="K552" t="str">
            <v>Петли для крышки к унитазам DELFI/EKO/MERIDA/NEVADA/TRENTO</v>
          </cell>
          <cell r="L552" t="str">
            <v>шт</v>
          </cell>
          <cell r="N552">
            <v>1000</v>
          </cell>
          <cell r="O552">
            <v>1200</v>
          </cell>
          <cell r="P552">
            <v>1075</v>
          </cell>
          <cell r="Q552">
            <v>1290</v>
          </cell>
          <cell r="R552">
            <v>1125</v>
          </cell>
          <cell r="S552">
            <v>1350</v>
          </cell>
        </row>
        <row r="553">
          <cell r="J553" t="str">
            <v>P-ZP-DSE-001</v>
          </cell>
          <cell r="K553" t="str">
            <v>Болты для сиденья с микролифтом NEVADA/OLIMPIA/SENATOR/TRENTO/YASMIN</v>
          </cell>
          <cell r="L553" t="str">
            <v>шт</v>
          </cell>
          <cell r="N553">
            <v>1000</v>
          </cell>
          <cell r="O553">
            <v>1200</v>
          </cell>
          <cell r="P553">
            <v>1075</v>
          </cell>
          <cell r="Q553">
            <v>1290</v>
          </cell>
          <cell r="R553">
            <v>1125</v>
          </cell>
          <cell r="S553">
            <v>1350</v>
          </cell>
        </row>
        <row r="554">
          <cell r="J554" t="str">
            <v>ZP-1363-922-202</v>
          </cell>
          <cell r="K554" t="str">
            <v>Сифон для писсуара вертик. HC-US50</v>
          </cell>
          <cell r="L554" t="str">
            <v>шт</v>
          </cell>
          <cell r="N554">
            <v>1083.3333333333335</v>
          </cell>
          <cell r="O554">
            <v>1300</v>
          </cell>
          <cell r="P554">
            <v>1158.3333333333335</v>
          </cell>
          <cell r="Q554">
            <v>1390</v>
          </cell>
          <cell r="R554">
            <v>1216.6666666666667</v>
          </cell>
          <cell r="S554">
            <v>1460</v>
          </cell>
        </row>
        <row r="555">
          <cell r="J555" t="str">
            <v>ZP-1363-922-203</v>
          </cell>
          <cell r="K555" t="str">
            <v>Сифон для писсуара гориз. HC-UP50</v>
          </cell>
          <cell r="L555" t="str">
            <v>шт</v>
          </cell>
          <cell r="N555">
            <v>1000</v>
          </cell>
          <cell r="O555">
            <v>1200</v>
          </cell>
          <cell r="P555">
            <v>1075</v>
          </cell>
          <cell r="Q555">
            <v>1290</v>
          </cell>
          <cell r="R555">
            <v>1125</v>
          </cell>
          <cell r="S555">
            <v>1350</v>
          </cell>
        </row>
        <row r="556">
          <cell r="J556" t="str">
            <v>P-ZP-ZPT-014</v>
          </cell>
          <cell r="K556" t="str">
            <v>Монтажный комплект универс. для подвесного унитаза/инсталяц.</v>
          </cell>
          <cell r="L556" t="str">
            <v>шт</v>
          </cell>
          <cell r="N556">
            <v>500</v>
          </cell>
          <cell r="O556">
            <v>600</v>
          </cell>
          <cell r="P556">
            <v>533.33333333333337</v>
          </cell>
          <cell r="Q556">
            <v>640</v>
          </cell>
          <cell r="R556">
            <v>558.33333333333337</v>
          </cell>
          <cell r="S556">
            <v>670</v>
          </cell>
        </row>
        <row r="557">
          <cell r="J557" t="str">
            <v>S-IN-LEON-C3508</v>
          </cell>
          <cell r="K557" t="str">
            <v>Саморез универсальный для инсталл. LEON</v>
          </cell>
          <cell r="L557" t="str">
            <v>шт</v>
          </cell>
          <cell r="N557">
            <v>416.66666666666669</v>
          </cell>
          <cell r="O557">
            <v>500</v>
          </cell>
          <cell r="P557">
            <v>450</v>
          </cell>
          <cell r="Q557">
            <v>540</v>
          </cell>
          <cell r="R557">
            <v>466.66666666666669</v>
          </cell>
          <cell r="S557">
            <v>560</v>
          </cell>
        </row>
        <row r="558">
          <cell r="J558" t="str">
            <v>S-IN-LEON-C3510</v>
          </cell>
          <cell r="K558" t="str">
            <v>Шпилька для крепления унитаза для инсталл. LEON</v>
          </cell>
          <cell r="L558" t="str">
            <v>шт</v>
          </cell>
          <cell r="N558">
            <v>666.66666666666674</v>
          </cell>
          <cell r="O558">
            <v>800</v>
          </cell>
          <cell r="P558">
            <v>716.66666666666674</v>
          </cell>
          <cell r="Q558">
            <v>860</v>
          </cell>
          <cell r="R558">
            <v>750</v>
          </cell>
          <cell r="S558">
            <v>900</v>
          </cell>
        </row>
        <row r="559">
          <cell r="J559" t="str">
            <v>S-IN-LEON-C2176</v>
          </cell>
          <cell r="K559" t="str">
            <v>Прокладка переходной муфты для инсталл. LEON</v>
          </cell>
          <cell r="L559" t="str">
            <v>шт</v>
          </cell>
          <cell r="N559">
            <v>333.33333333333337</v>
          </cell>
          <cell r="O559">
            <v>400</v>
          </cell>
          <cell r="P559">
            <v>358.33333333333337</v>
          </cell>
          <cell r="Q559">
            <v>430</v>
          </cell>
          <cell r="R559">
            <v>375</v>
          </cell>
          <cell r="S559">
            <v>450</v>
          </cell>
        </row>
        <row r="560">
          <cell r="J560" t="str">
            <v>S-IN-LEON-C2181</v>
          </cell>
          <cell r="K560" t="str">
            <v>Держатель наполняющего клапана для инсталл. LEON</v>
          </cell>
          <cell r="L560" t="str">
            <v>шт</v>
          </cell>
          <cell r="N560">
            <v>416.66666666666669</v>
          </cell>
          <cell r="O560">
            <v>500</v>
          </cell>
          <cell r="P560">
            <v>450</v>
          </cell>
          <cell r="Q560">
            <v>540</v>
          </cell>
          <cell r="R560">
            <v>466.66666666666669</v>
          </cell>
          <cell r="S560">
            <v>560</v>
          </cell>
        </row>
        <row r="561">
          <cell r="J561" t="str">
            <v>S-IN-LEON-C3507</v>
          </cell>
          <cell r="K561" t="str">
            <v>Монтажный комплект для инсталл. LEON</v>
          </cell>
          <cell r="L561" t="str">
            <v>шт</v>
          </cell>
          <cell r="N561">
            <v>1750</v>
          </cell>
          <cell r="O561">
            <v>2100</v>
          </cell>
          <cell r="P561">
            <v>1875</v>
          </cell>
          <cell r="Q561">
            <v>2250</v>
          </cell>
          <cell r="R561">
            <v>1958.3333333333335</v>
          </cell>
          <cell r="S561">
            <v>2350</v>
          </cell>
        </row>
        <row r="562">
          <cell r="J562" t="str">
            <v>S-IN-LEON-C2180</v>
          </cell>
          <cell r="K562" t="str">
            <v>Прокладка канализационной муфты для инсталл. LEON</v>
          </cell>
          <cell r="L562" t="str">
            <v>шт</v>
          </cell>
          <cell r="N562">
            <v>458.33333333333337</v>
          </cell>
          <cell r="O562">
            <v>550</v>
          </cell>
          <cell r="P562">
            <v>491.66666666666669</v>
          </cell>
          <cell r="Q562">
            <v>590</v>
          </cell>
          <cell r="R562">
            <v>516.66666666666674</v>
          </cell>
          <cell r="S562">
            <v>620</v>
          </cell>
        </row>
        <row r="563">
          <cell r="J563" t="str">
            <v>S-IN-LEON-C2171</v>
          </cell>
          <cell r="K563" t="str">
            <v>Уплотнительное кольцо для наполняющего клапана для инсталл. LEON</v>
          </cell>
          <cell r="L563" t="str">
            <v>шт</v>
          </cell>
          <cell r="N563">
            <v>458.33333333333337</v>
          </cell>
          <cell r="O563">
            <v>550</v>
          </cell>
          <cell r="P563">
            <v>491.66666666666669</v>
          </cell>
          <cell r="Q563">
            <v>590</v>
          </cell>
          <cell r="R563">
            <v>516.66666666666674</v>
          </cell>
          <cell r="S563">
            <v>620</v>
          </cell>
        </row>
        <row r="564">
          <cell r="J564" t="str">
            <v>S-IN-LEON-C2173</v>
          </cell>
          <cell r="K564" t="str">
            <v>Уплотнительное кольцо для сливного клапана для инсталл. LEON</v>
          </cell>
          <cell r="L564" t="str">
            <v>шт</v>
          </cell>
          <cell r="N564">
            <v>458.33333333333337</v>
          </cell>
          <cell r="O564">
            <v>550</v>
          </cell>
          <cell r="P564">
            <v>491.66666666666669</v>
          </cell>
          <cell r="Q564">
            <v>590</v>
          </cell>
          <cell r="R564">
            <v>516.66666666666674</v>
          </cell>
          <cell r="S564">
            <v>620</v>
          </cell>
        </row>
        <row r="565">
          <cell r="J565" t="str">
            <v>S-IN-LEON-C3509</v>
          </cell>
          <cell r="K565" t="str">
            <v>Колено для канализации для инсталл. LEON</v>
          </cell>
          <cell r="L565" t="str">
            <v>шт</v>
          </cell>
          <cell r="N565">
            <v>1125</v>
          </cell>
          <cell r="O565">
            <v>1350</v>
          </cell>
          <cell r="P565">
            <v>1208.3333333333335</v>
          </cell>
          <cell r="Q565">
            <v>1450</v>
          </cell>
          <cell r="R565">
            <v>1258.3333333333335</v>
          </cell>
          <cell r="S565">
            <v>1510</v>
          </cell>
        </row>
        <row r="566">
          <cell r="J566" t="str">
            <v>S-IN-LEON-C3511</v>
          </cell>
          <cell r="K566" t="str">
            <v>Крепеж для сливной трубы для инсталл. LEON</v>
          </cell>
          <cell r="L566" t="str">
            <v>шт</v>
          </cell>
          <cell r="N566">
            <v>833.33333333333337</v>
          </cell>
          <cell r="O566">
            <v>1000</v>
          </cell>
          <cell r="P566">
            <v>891.66666666666674</v>
          </cell>
          <cell r="Q566">
            <v>1070</v>
          </cell>
          <cell r="R566">
            <v>933.33333333333337</v>
          </cell>
          <cell r="S566">
            <v>1120</v>
          </cell>
        </row>
        <row r="567">
          <cell r="J567" t="str">
            <v>S-IN-LEON- С3515</v>
          </cell>
          <cell r="K567" t="str">
            <v>Механизм кнопки смыва</v>
          </cell>
          <cell r="L567" t="str">
            <v>шт</v>
          </cell>
          <cell r="N567">
            <v>1158.33</v>
          </cell>
          <cell r="O567">
            <v>1389.9959999999999</v>
          </cell>
          <cell r="P567">
            <v>1241.6666666666667</v>
          </cell>
          <cell r="Q567">
            <v>1490</v>
          </cell>
          <cell r="R567">
            <v>1300</v>
          </cell>
          <cell r="S567">
            <v>1560</v>
          </cell>
        </row>
        <row r="568">
          <cell r="J568" t="str">
            <v>S-IN-LEON-C2175</v>
          </cell>
          <cell r="K568" t="str">
            <v>Переходная муфта для инсталл. LEON</v>
          </cell>
          <cell r="L568" t="str">
            <v>шт</v>
          </cell>
          <cell r="N568">
            <v>666.66666666666674</v>
          </cell>
          <cell r="O568">
            <v>800</v>
          </cell>
          <cell r="P568">
            <v>716.66666666666674</v>
          </cell>
          <cell r="Q568">
            <v>860</v>
          </cell>
          <cell r="R568">
            <v>750</v>
          </cell>
          <cell r="S568">
            <v>900</v>
          </cell>
        </row>
        <row r="569">
          <cell r="J569" t="str">
            <v>S-IN-LEON-C2177</v>
          </cell>
          <cell r="K569" t="str">
            <v>Декоративные колпачки для инсталл. LEON</v>
          </cell>
          <cell r="L569" t="str">
            <v>шт</v>
          </cell>
          <cell r="N569">
            <v>750</v>
          </cell>
          <cell r="O569">
            <v>900</v>
          </cell>
          <cell r="P569">
            <v>800</v>
          </cell>
          <cell r="Q569">
            <v>960</v>
          </cell>
          <cell r="R569">
            <v>841.66666666666674</v>
          </cell>
          <cell r="S569">
            <v>1010</v>
          </cell>
        </row>
        <row r="570">
          <cell r="J570" t="str">
            <v>S-IN-LEON-C2178</v>
          </cell>
          <cell r="K570" t="str">
            <v>Кран шаровой для затвора воды для инсталл. LEON</v>
          </cell>
          <cell r="L570" t="str">
            <v>шт</v>
          </cell>
          <cell r="N570">
            <v>1075</v>
          </cell>
          <cell r="O570">
            <v>1290</v>
          </cell>
          <cell r="P570">
            <v>1158.3333333333335</v>
          </cell>
          <cell r="Q570">
            <v>1390</v>
          </cell>
          <cell r="R570">
            <v>1208.3333333333335</v>
          </cell>
          <cell r="S570">
            <v>1450</v>
          </cell>
        </row>
        <row r="571">
          <cell r="J571" t="str">
            <v>S-IN-LEON-C2179</v>
          </cell>
          <cell r="K571" t="str">
            <v>Направляющие для инсталляции LEON</v>
          </cell>
          <cell r="L571" t="str">
            <v>шт</v>
          </cell>
          <cell r="N571">
            <v>1083.3333333333335</v>
          </cell>
          <cell r="O571">
            <v>1300</v>
          </cell>
          <cell r="P571">
            <v>1158.3333333333335</v>
          </cell>
          <cell r="Q571">
            <v>1390</v>
          </cell>
          <cell r="R571">
            <v>1216.6666666666667</v>
          </cell>
          <cell r="S571">
            <v>1460</v>
          </cell>
        </row>
        <row r="572">
          <cell r="J572" t="str">
            <v>S-IN-LEON-C2170</v>
          </cell>
          <cell r="K572" t="str">
            <v>Арматура наполнительная для инсталл. LEON</v>
          </cell>
          <cell r="L572" t="str">
            <v>шт</v>
          </cell>
          <cell r="N572">
            <v>1000</v>
          </cell>
          <cell r="O572">
            <v>1200</v>
          </cell>
          <cell r="P572">
            <v>1075</v>
          </cell>
          <cell r="Q572">
            <v>1290</v>
          </cell>
          <cell r="R572">
            <v>1125</v>
          </cell>
          <cell r="S572">
            <v>1350</v>
          </cell>
        </row>
        <row r="573">
          <cell r="J573" t="str">
            <v>S-IN-LEON-C2172</v>
          </cell>
          <cell r="K573" t="str">
            <v>Арматура сливная для инсталл. LEON</v>
          </cell>
          <cell r="L573" t="str">
            <v>шт</v>
          </cell>
          <cell r="N573">
            <v>1458.3333333333335</v>
          </cell>
          <cell r="O573">
            <v>1750</v>
          </cell>
          <cell r="P573">
            <v>1558.3333333333335</v>
          </cell>
          <cell r="Q573">
            <v>1870</v>
          </cell>
          <cell r="R573">
            <v>1633.3333333333335</v>
          </cell>
          <cell r="S573">
            <v>1960</v>
          </cell>
        </row>
        <row r="574">
          <cell r="J574" t="str">
            <v>S-IN-LEON-C3506</v>
          </cell>
          <cell r="K574" t="str">
            <v>Кнопка для смыва для инсталл. LEON</v>
          </cell>
          <cell r="L574" t="str">
            <v>шт</v>
          </cell>
          <cell r="N574">
            <v>1958.3333333333335</v>
          </cell>
          <cell r="O574">
            <v>2350</v>
          </cell>
          <cell r="P574">
            <v>2091.666666666667</v>
          </cell>
          <cell r="Q574">
            <v>2510</v>
          </cell>
          <cell r="R574">
            <v>2208.3333333333335</v>
          </cell>
          <cell r="S574">
            <v>2650</v>
          </cell>
        </row>
        <row r="575">
          <cell r="J575" t="str">
            <v>S-IN-LEON-C2174</v>
          </cell>
          <cell r="K575" t="str">
            <v>Монтажный комплект для инсталляции LEON</v>
          </cell>
          <cell r="L575" t="str">
            <v>шт</v>
          </cell>
          <cell r="N575">
            <v>2500</v>
          </cell>
          <cell r="O575">
            <v>3000</v>
          </cell>
          <cell r="P575">
            <v>2675</v>
          </cell>
          <cell r="Q575">
            <v>3210</v>
          </cell>
          <cell r="R575">
            <v>2800</v>
          </cell>
          <cell r="S575">
            <v>3360</v>
          </cell>
        </row>
        <row r="576">
          <cell r="J576" t="str">
            <v>P-ZP-ZPT-028</v>
          </cell>
          <cell r="K576" t="str">
            <v>Угловой клапан – инсталляция AQUA/ASTRA/TARGET/LEON</v>
          </cell>
          <cell r="L576" t="str">
            <v>шт</v>
          </cell>
          <cell r="N576">
            <v>991.67</v>
          </cell>
          <cell r="O576">
            <v>1190.0039999999999</v>
          </cell>
          <cell r="P576">
            <v>1058.3333333333335</v>
          </cell>
          <cell r="Q576">
            <v>1270</v>
          </cell>
          <cell r="R576">
            <v>1108.3333333333335</v>
          </cell>
          <cell r="S576">
            <v>1330</v>
          </cell>
        </row>
        <row r="577">
          <cell r="J577" t="str">
            <v>P-ZP-ZPT-024</v>
          </cell>
          <cell r="K577" t="str">
            <v>Муфта выпускная 100 мм для инсталяции AQUA/ASTRA/TARGET/LEON</v>
          </cell>
          <cell r="L577" t="str">
            <v>шт</v>
          </cell>
          <cell r="N577">
            <v>750</v>
          </cell>
          <cell r="O577">
            <v>900</v>
          </cell>
          <cell r="P577">
            <v>800</v>
          </cell>
          <cell r="Q577">
            <v>960</v>
          </cell>
          <cell r="R577">
            <v>841.66666666666674</v>
          </cell>
          <cell r="S577">
            <v>1010</v>
          </cell>
        </row>
        <row r="578">
          <cell r="J578" t="str">
            <v>P-ZP-ZPT-022</v>
          </cell>
          <cell r="K578" t="str">
            <v>Переходная муфта (бачок-сантехприбор) AQUA, ASTRA, LINK</v>
          </cell>
          <cell r="L578" t="str">
            <v>шт</v>
          </cell>
          <cell r="N578">
            <v>666.66666666666674</v>
          </cell>
          <cell r="O578">
            <v>800</v>
          </cell>
          <cell r="P578">
            <v>716.66666666666674</v>
          </cell>
          <cell r="Q578">
            <v>860</v>
          </cell>
          <cell r="R578">
            <v>750</v>
          </cell>
          <cell r="S578">
            <v>900</v>
          </cell>
        </row>
        <row r="579">
          <cell r="J579" t="str">
            <v>P-ZP-ZPT-020</v>
          </cell>
          <cell r="K579" t="str">
            <v>Ремонтный комплект для сливного клапана SIAMP–AQUA/ASTRA/TARGET/LEON</v>
          </cell>
          <cell r="L579" t="str">
            <v>комп</v>
          </cell>
          <cell r="N579">
            <v>458.33333333333337</v>
          </cell>
          <cell r="O579">
            <v>550</v>
          </cell>
          <cell r="P579">
            <v>491.66666666666669</v>
          </cell>
          <cell r="Q579">
            <v>590</v>
          </cell>
          <cell r="R579">
            <v>516.66666666666674</v>
          </cell>
          <cell r="S579">
            <v>620</v>
          </cell>
        </row>
        <row r="580">
          <cell r="J580" t="str">
            <v>P-ZP-ZPT-015</v>
          </cell>
          <cell r="K580" t="str">
            <v>Наполняющий клапан SIAMP–инсталляция AQUA/TARGET/LEON</v>
          </cell>
          <cell r="L580" t="str">
            <v>шт</v>
          </cell>
          <cell r="N580">
            <v>1000</v>
          </cell>
          <cell r="O580">
            <v>1200</v>
          </cell>
          <cell r="P580">
            <v>1075</v>
          </cell>
          <cell r="Q580">
            <v>1290</v>
          </cell>
          <cell r="R580">
            <v>1125</v>
          </cell>
          <cell r="S580">
            <v>1350</v>
          </cell>
        </row>
        <row r="581">
          <cell r="J581" t="str">
            <v>P-ZP-ZPT-018</v>
          </cell>
          <cell r="K581" t="str">
            <v>Сливной клапан SIAMP–инсталляция AQUA</v>
          </cell>
          <cell r="L581" t="str">
            <v>шт</v>
          </cell>
          <cell r="N581">
            <v>1375</v>
          </cell>
          <cell r="O581">
            <v>1650</v>
          </cell>
          <cell r="P581">
            <v>1475</v>
          </cell>
          <cell r="Q581">
            <v>1770</v>
          </cell>
          <cell r="R581">
            <v>1541.6666666666667</v>
          </cell>
          <cell r="S581">
            <v>1850</v>
          </cell>
        </row>
        <row r="582">
          <cell r="J582" t="str">
            <v>P-ZP-ZPT-032</v>
          </cell>
          <cell r="K582" t="str">
            <v>Сливной клапан-инсталяция TARGET/LEON</v>
          </cell>
          <cell r="L582" t="str">
            <v>шт</v>
          </cell>
          <cell r="N582">
            <v>1458.3333333333335</v>
          </cell>
          <cell r="O582">
            <v>1750</v>
          </cell>
          <cell r="P582">
            <v>1558.3333333333335</v>
          </cell>
          <cell r="Q582">
            <v>1870</v>
          </cell>
          <cell r="R582">
            <v>1633.3333333333335</v>
          </cell>
          <cell r="S582">
            <v>1960</v>
          </cell>
        </row>
        <row r="583">
          <cell r="J583" t="str">
            <v>P-ZP-ZPT-031</v>
          </cell>
          <cell r="K583" t="str">
            <v>Комплект для инсталляции CERSANIT/HI-TEC/LINK</v>
          </cell>
          <cell r="L583" t="str">
            <v>шт</v>
          </cell>
          <cell r="N583">
            <v>500</v>
          </cell>
          <cell r="O583">
            <v>600</v>
          </cell>
          <cell r="P583">
            <v>533.33333333333337</v>
          </cell>
          <cell r="Q583">
            <v>640</v>
          </cell>
          <cell r="R583">
            <v>558.33333333333337</v>
          </cell>
          <cell r="S583">
            <v>670</v>
          </cell>
        </row>
        <row r="584">
          <cell r="J584" t="str">
            <v>P-ZP-ZPT-001</v>
          </cell>
          <cell r="K584" t="str">
            <v>Наполняющий клапан K.K.POL– инсталляция CERSANIT/LINK</v>
          </cell>
          <cell r="L584" t="str">
            <v>шт</v>
          </cell>
          <cell r="N584">
            <v>1000</v>
          </cell>
          <cell r="O584">
            <v>1200</v>
          </cell>
          <cell r="P584">
            <v>1075</v>
          </cell>
          <cell r="Q584">
            <v>1290</v>
          </cell>
          <cell r="R584">
            <v>1125</v>
          </cell>
          <cell r="S584">
            <v>1350</v>
          </cell>
        </row>
        <row r="585">
          <cell r="J585" t="str">
            <v>P-ZP-ZPT-029</v>
          </cell>
          <cell r="K585" t="str">
            <v>Угловой клапан–инсталляция CERSANIT/HI-TEC/LINK</v>
          </cell>
          <cell r="L585" t="str">
            <v>шт</v>
          </cell>
          <cell r="N585">
            <v>1075</v>
          </cell>
          <cell r="O585">
            <v>1290</v>
          </cell>
          <cell r="P585">
            <v>1158.3333333333335</v>
          </cell>
          <cell r="Q585">
            <v>1390</v>
          </cell>
          <cell r="R585">
            <v>1208.3333333333335</v>
          </cell>
          <cell r="S585">
            <v>1450</v>
          </cell>
        </row>
        <row r="586">
          <cell r="J586" t="str">
            <v>P-ZP-ZPT-003</v>
          </cell>
          <cell r="K586" t="str">
            <v>Сливной клапан K.K.POL– инсталляция LINK</v>
          </cell>
          <cell r="L586" t="str">
            <v>шт</v>
          </cell>
          <cell r="N586">
            <v>1458.3333333333335</v>
          </cell>
          <cell r="O586">
            <v>1750</v>
          </cell>
          <cell r="P586">
            <v>1558.3333333333335</v>
          </cell>
          <cell r="Q586">
            <v>1870</v>
          </cell>
          <cell r="R586">
            <v>1633.3333333333335</v>
          </cell>
          <cell r="S586">
            <v>1960</v>
          </cell>
        </row>
        <row r="587">
          <cell r="M587" t="str">
            <v xml:space="preserve"> </v>
          </cell>
        </row>
        <row r="588">
          <cell r="M588" t="str">
            <v xml:space="preserve"> </v>
          </cell>
        </row>
        <row r="589">
          <cell r="J589" t="str">
            <v>ZP-NOGA-KPL2</v>
          </cell>
          <cell r="K589" t="str">
            <v>Ножки для мебели 2 шт универсальные UNIVERSAL белый</v>
          </cell>
          <cell r="L589" t="str">
            <v>комп</v>
          </cell>
          <cell r="M589" t="str">
            <v>Да</v>
          </cell>
          <cell r="N589">
            <v>1116.6666666666667</v>
          </cell>
          <cell r="O589">
            <v>1340</v>
          </cell>
          <cell r="P589">
            <v>1191.6666666666667</v>
          </cell>
          <cell r="Q589">
            <v>1430</v>
          </cell>
          <cell r="R589">
            <v>1250</v>
          </cell>
          <cell r="S589">
            <v>1500</v>
          </cell>
        </row>
        <row r="590">
          <cell r="J590" t="str">
            <v>ZP-NOGA-KPL2/Cm</v>
          </cell>
          <cell r="K590" t="str">
            <v>Ножки для мебели 2 шт универсальные UNIVERSAL хром матовый</v>
          </cell>
          <cell r="L590" t="str">
            <v>комп</v>
          </cell>
          <cell r="M590" t="str">
            <v>Да</v>
          </cell>
          <cell r="N590">
            <v>1116.6666666666667</v>
          </cell>
          <cell r="O590">
            <v>1340</v>
          </cell>
          <cell r="P590">
            <v>1191.6666666666667</v>
          </cell>
          <cell r="Q590">
            <v>1430</v>
          </cell>
          <cell r="R590">
            <v>1250</v>
          </cell>
          <cell r="S590">
            <v>1500</v>
          </cell>
        </row>
        <row r="591">
          <cell r="M591" t="str">
            <v xml:space="preserve"> </v>
          </cell>
        </row>
        <row r="592">
          <cell r="M592" t="str">
            <v xml:space="preserve"> </v>
          </cell>
        </row>
        <row r="593">
          <cell r="J593" t="str">
            <v>ZP-SEPW1000001</v>
          </cell>
          <cell r="K593" t="str">
            <v>Ножки для ванн тип 01</v>
          </cell>
          <cell r="L593" t="str">
            <v>комп</v>
          </cell>
          <cell r="M593" t="str">
            <v>Да</v>
          </cell>
          <cell r="N593">
            <v>1241.6666666666667</v>
          </cell>
          <cell r="O593">
            <v>1490</v>
          </cell>
          <cell r="P593">
            <v>1325</v>
          </cell>
          <cell r="Q593">
            <v>1590</v>
          </cell>
          <cell r="R593">
            <v>1391.6666666666667</v>
          </cell>
          <cell r="S593">
            <v>1670</v>
          </cell>
        </row>
        <row r="594">
          <cell r="J594" t="str">
            <v>ZP-SEPW1000004</v>
          </cell>
          <cell r="K594" t="str">
            <v>Ножки для ванн тип 04</v>
          </cell>
          <cell r="L594" t="str">
            <v>комп</v>
          </cell>
          <cell r="M594" t="str">
            <v>Да</v>
          </cell>
          <cell r="N594">
            <v>1241.6666666666667</v>
          </cell>
          <cell r="O594">
            <v>1490</v>
          </cell>
          <cell r="P594">
            <v>1325</v>
          </cell>
          <cell r="Q594">
            <v>1590</v>
          </cell>
          <cell r="R594">
            <v>1391.6666666666667</v>
          </cell>
          <cell r="S594">
            <v>1670</v>
          </cell>
        </row>
        <row r="595">
          <cell r="J595" t="str">
            <v>ZP-SEPW1000006</v>
          </cell>
          <cell r="K595" t="str">
            <v>Ножки для ванн тип 06</v>
          </cell>
          <cell r="L595" t="str">
            <v>комп</v>
          </cell>
          <cell r="M595" t="str">
            <v>Да</v>
          </cell>
          <cell r="N595">
            <v>2075</v>
          </cell>
          <cell r="O595">
            <v>2490</v>
          </cell>
          <cell r="P595">
            <v>2216.666666666667</v>
          </cell>
          <cell r="Q595">
            <v>2660</v>
          </cell>
          <cell r="R595">
            <v>2325</v>
          </cell>
          <cell r="S595">
            <v>2790</v>
          </cell>
        </row>
        <row r="596">
          <cell r="J596">
            <v>63087</v>
          </cell>
          <cell r="K596" t="str">
            <v>Сифон для ванны VIRGO клик клак</v>
          </cell>
          <cell r="L596" t="str">
            <v>шт</v>
          </cell>
          <cell r="N596">
            <v>2741.666666666667</v>
          </cell>
          <cell r="O596">
            <v>3290</v>
          </cell>
          <cell r="P596">
            <v>2958.3333333333335</v>
          </cell>
          <cell r="Q596">
            <v>3550</v>
          </cell>
          <cell r="R596">
            <v>3075</v>
          </cell>
          <cell r="S596">
            <v>3690</v>
          </cell>
        </row>
        <row r="597">
          <cell r="J597">
            <v>63086</v>
          </cell>
          <cell r="K597" t="str">
            <v>Сифон для ванны LORENA полуавтомат</v>
          </cell>
          <cell r="L597" t="str">
            <v>шт</v>
          </cell>
          <cell r="N597">
            <v>2408.3333333333335</v>
          </cell>
          <cell r="O597">
            <v>2890</v>
          </cell>
          <cell r="P597">
            <v>2575</v>
          </cell>
          <cell r="Q597">
            <v>3090</v>
          </cell>
          <cell r="R597">
            <v>2708.3333333333335</v>
          </cell>
          <cell r="S597">
            <v>3250</v>
          </cell>
        </row>
        <row r="598">
          <cell r="J598">
            <v>64212</v>
          </cell>
          <cell r="K598" t="str">
            <v>Ножки для ванн тип 01</v>
          </cell>
          <cell r="L598" t="str">
            <v>шт</v>
          </cell>
          <cell r="N598">
            <v>1075</v>
          </cell>
          <cell r="O598">
            <v>1290</v>
          </cell>
          <cell r="P598">
            <v>1158.3333333333335</v>
          </cell>
          <cell r="Q598">
            <v>1390</v>
          </cell>
          <cell r="R598">
            <v>1241.6666666666667</v>
          </cell>
          <cell r="S598">
            <v>1490</v>
          </cell>
        </row>
        <row r="601">
          <cell r="J601" t="str">
            <v>AC-TH-WB50-Cg</v>
          </cell>
          <cell r="K601" t="str">
            <v>Полотенцедержатель для раковины 50 хром глянцевый</v>
          </cell>
          <cell r="L601" t="str">
            <v>шт</v>
          </cell>
          <cell r="N601">
            <v>5825</v>
          </cell>
          <cell r="O601">
            <v>6990</v>
          </cell>
          <cell r="P601">
            <v>6241.666666666667</v>
          </cell>
          <cell r="Q601">
            <v>7490</v>
          </cell>
          <cell r="R601">
            <v>6541.666666666667</v>
          </cell>
          <cell r="S601">
            <v>7850</v>
          </cell>
        </row>
        <row r="602">
          <cell r="J602" t="str">
            <v>AC-TH-WB60-Cg</v>
          </cell>
          <cell r="K602" t="str">
            <v>Полотенцедержатель для раковины 60 хром глянцевый</v>
          </cell>
          <cell r="L602" t="str">
            <v>шт</v>
          </cell>
          <cell r="N602">
            <v>6075</v>
          </cell>
          <cell r="O602">
            <v>7290</v>
          </cell>
          <cell r="P602">
            <v>6491.666666666667</v>
          </cell>
          <cell r="Q602">
            <v>7790</v>
          </cell>
          <cell r="R602">
            <v>6825</v>
          </cell>
          <cell r="S602">
            <v>8190</v>
          </cell>
        </row>
        <row r="603">
          <cell r="J603" t="str">
            <v>AC-TH-WB80-Cg</v>
          </cell>
          <cell r="K603" t="str">
            <v>Полотенцедержатель для раковины 80 хром глянцевый</v>
          </cell>
          <cell r="L603" t="str">
            <v>шт</v>
          </cell>
          <cell r="N603">
            <v>6325</v>
          </cell>
          <cell r="O603">
            <v>7590</v>
          </cell>
          <cell r="P603">
            <v>6791.666666666667</v>
          </cell>
          <cell r="Q603">
            <v>8150</v>
          </cell>
          <cell r="R603">
            <v>7075</v>
          </cell>
          <cell r="S603">
            <v>8490</v>
          </cell>
        </row>
        <row r="605">
          <cell r="M605" t="str">
            <v xml:space="preserve"> </v>
          </cell>
        </row>
        <row r="606">
          <cell r="J606">
            <v>63109</v>
          </cell>
          <cell r="K606" t="str">
            <v>Смеситель для душа BRASKO BLACK однорычажный черный</v>
          </cell>
          <cell r="L606" t="str">
            <v>шт</v>
          </cell>
          <cell r="M606" t="str">
            <v>Да</v>
          </cell>
          <cell r="N606">
            <v>6658.3333333333339</v>
          </cell>
          <cell r="O606">
            <v>7990</v>
          </cell>
          <cell r="P606">
            <v>6658.3333333333339</v>
          </cell>
          <cell r="Q606">
            <v>7990</v>
          </cell>
          <cell r="R606">
            <v>6658.3333333333339</v>
          </cell>
          <cell r="S606">
            <v>7990</v>
          </cell>
        </row>
        <row r="607">
          <cell r="J607">
            <v>63112</v>
          </cell>
          <cell r="K607" t="str">
            <v>Душевая система BRASKO BLACK (смеситель термостатический) 3 режима шланг 150 металл черный</v>
          </cell>
          <cell r="L607" t="str">
            <v>шт</v>
          </cell>
          <cell r="M607" t="str">
            <v>Да</v>
          </cell>
          <cell r="N607">
            <v>24991.666666666668</v>
          </cell>
          <cell r="O607">
            <v>29990</v>
          </cell>
          <cell r="P607">
            <v>24991.666666666668</v>
          </cell>
          <cell r="Q607">
            <v>29990</v>
          </cell>
          <cell r="R607">
            <v>24991.666666666668</v>
          </cell>
          <cell r="S607">
            <v>29990</v>
          </cell>
        </row>
        <row r="608">
          <cell r="J608">
            <v>63111</v>
          </cell>
          <cell r="K608" t="str">
            <v>Смеситель для раковины высокий BRASKO BLACK однорычажный черный клик клак</v>
          </cell>
          <cell r="L608" t="str">
            <v>шт</v>
          </cell>
          <cell r="M608" t="str">
            <v>Да</v>
          </cell>
          <cell r="N608">
            <v>10825</v>
          </cell>
          <cell r="O608">
            <v>12990</v>
          </cell>
          <cell r="P608">
            <v>10825</v>
          </cell>
          <cell r="Q608">
            <v>12990</v>
          </cell>
          <cell r="R608">
            <v>10825</v>
          </cell>
          <cell r="S608">
            <v>12990</v>
          </cell>
        </row>
        <row r="609">
          <cell r="J609">
            <v>63107</v>
          </cell>
          <cell r="K609" t="str">
            <v>Смеситель для раковины BRASKO BLACK однорычажный черный клик клак</v>
          </cell>
          <cell r="L609" t="str">
            <v>шт</v>
          </cell>
          <cell r="M609" t="str">
            <v>Да</v>
          </cell>
          <cell r="N609">
            <v>8325</v>
          </cell>
          <cell r="O609">
            <v>9990</v>
          </cell>
          <cell r="P609">
            <v>8325</v>
          </cell>
          <cell r="Q609">
            <v>9990</v>
          </cell>
          <cell r="R609">
            <v>8325</v>
          </cell>
          <cell r="S609">
            <v>9990</v>
          </cell>
        </row>
        <row r="610">
          <cell r="J610">
            <v>63110</v>
          </cell>
          <cell r="K610" t="str">
            <v>Смеситель для биде BRASKO BLACK однорычажный черный</v>
          </cell>
          <cell r="L610" t="str">
            <v>шт</v>
          </cell>
          <cell r="M610" t="str">
            <v>Да</v>
          </cell>
          <cell r="N610">
            <v>6658.3333333333339</v>
          </cell>
          <cell r="O610">
            <v>7990</v>
          </cell>
          <cell r="P610">
            <v>6658.3333333333339</v>
          </cell>
          <cell r="Q610">
            <v>7990</v>
          </cell>
          <cell r="R610">
            <v>6658.3333333333339</v>
          </cell>
          <cell r="S610">
            <v>7990</v>
          </cell>
        </row>
        <row r="611">
          <cell r="J611">
            <v>63108</v>
          </cell>
          <cell r="K611" t="str">
            <v>Смеситель для ванны BRASKO BLACK однорычажный черный</v>
          </cell>
          <cell r="L611" t="str">
            <v>шт</v>
          </cell>
          <cell r="M611" t="str">
            <v>Да</v>
          </cell>
          <cell r="N611">
            <v>8741.6666666666679</v>
          </cell>
          <cell r="O611">
            <v>10490</v>
          </cell>
          <cell r="P611">
            <v>8741.6666666666679</v>
          </cell>
          <cell r="Q611">
            <v>10490</v>
          </cell>
          <cell r="R611">
            <v>8741.6666666666679</v>
          </cell>
          <cell r="S611">
            <v>10490</v>
          </cell>
        </row>
        <row r="612">
          <cell r="J612">
            <v>63021</v>
          </cell>
          <cell r="K612" t="str">
            <v>Смеситель для ванны BRASKO однорычажный</v>
          </cell>
          <cell r="L612" t="str">
            <v>шт</v>
          </cell>
          <cell r="M612" t="str">
            <v>Да</v>
          </cell>
          <cell r="N612">
            <v>6908.3333333333339</v>
          </cell>
          <cell r="O612">
            <v>8290</v>
          </cell>
          <cell r="P612">
            <v>6908.3333333333339</v>
          </cell>
          <cell r="Q612">
            <v>8290</v>
          </cell>
          <cell r="R612">
            <v>6908.3333333333339</v>
          </cell>
          <cell r="S612">
            <v>8290</v>
          </cell>
        </row>
        <row r="613">
          <cell r="J613">
            <v>63020</v>
          </cell>
          <cell r="K613" t="str">
            <v>Смеситель для раковины BRASKO однорычажный клик клак</v>
          </cell>
          <cell r="L613" t="str">
            <v>шт</v>
          </cell>
          <cell r="M613" t="str">
            <v>Да</v>
          </cell>
          <cell r="N613">
            <v>5825</v>
          </cell>
          <cell r="O613">
            <v>6990</v>
          </cell>
          <cell r="P613">
            <v>5825</v>
          </cell>
          <cell r="Q613">
            <v>6990</v>
          </cell>
          <cell r="R613">
            <v>5825</v>
          </cell>
          <cell r="S613">
            <v>6990</v>
          </cell>
        </row>
        <row r="614">
          <cell r="J614">
            <v>63022</v>
          </cell>
          <cell r="K614" t="str">
            <v>Смеситель для душа BRASKO однорычажный</v>
          </cell>
          <cell r="L614" t="str">
            <v>шт</v>
          </cell>
          <cell r="M614" t="str">
            <v>Да</v>
          </cell>
          <cell r="N614">
            <v>5408.3333333333339</v>
          </cell>
          <cell r="O614">
            <v>6490</v>
          </cell>
          <cell r="P614">
            <v>5408.3333333333339</v>
          </cell>
          <cell r="Q614">
            <v>6490</v>
          </cell>
          <cell r="R614">
            <v>5408.3333333333339</v>
          </cell>
          <cell r="S614">
            <v>6490</v>
          </cell>
        </row>
        <row r="615">
          <cell r="J615">
            <v>63023</v>
          </cell>
          <cell r="K615" t="str">
            <v>Смеситель для биде BRASKO однорычажный</v>
          </cell>
          <cell r="L615" t="str">
            <v>шт</v>
          </cell>
          <cell r="M615" t="str">
            <v>Да</v>
          </cell>
          <cell r="N615">
            <v>5491.666666666667</v>
          </cell>
          <cell r="O615">
            <v>6590</v>
          </cell>
          <cell r="P615">
            <v>5491.666666666667</v>
          </cell>
          <cell r="Q615">
            <v>6590</v>
          </cell>
          <cell r="R615">
            <v>5491.666666666667</v>
          </cell>
          <cell r="S615">
            <v>6590</v>
          </cell>
        </row>
        <row r="616">
          <cell r="J616">
            <v>63024</v>
          </cell>
          <cell r="K616" t="str">
            <v>Смеситель для раковины высокий BRASKO однорычажный клик клак</v>
          </cell>
          <cell r="L616" t="str">
            <v>шт</v>
          </cell>
          <cell r="M616" t="str">
            <v>Да</v>
          </cell>
          <cell r="N616">
            <v>8325</v>
          </cell>
          <cell r="O616">
            <v>9990</v>
          </cell>
          <cell r="P616">
            <v>8325</v>
          </cell>
          <cell r="Q616">
            <v>9990</v>
          </cell>
          <cell r="R616">
            <v>8325</v>
          </cell>
          <cell r="S616">
            <v>9990</v>
          </cell>
        </row>
        <row r="617">
          <cell r="J617">
            <v>63066</v>
          </cell>
          <cell r="K617" t="str">
            <v>Душевая система BRASKO (смеситель термостатический) 3 режима шланг 150 металл</v>
          </cell>
          <cell r="L617" t="str">
            <v>шт</v>
          </cell>
          <cell r="M617" t="str">
            <v>Да</v>
          </cell>
          <cell r="N617">
            <v>19991.666666666668</v>
          </cell>
          <cell r="O617">
            <v>23990</v>
          </cell>
          <cell r="P617">
            <v>19991.666666666668</v>
          </cell>
          <cell r="Q617">
            <v>23990</v>
          </cell>
          <cell r="R617">
            <v>19991.666666666668</v>
          </cell>
          <cell r="S617">
            <v>23990</v>
          </cell>
        </row>
        <row r="619">
          <cell r="M619" t="str">
            <v xml:space="preserve"> </v>
          </cell>
        </row>
        <row r="620">
          <cell r="J620">
            <v>63389</v>
          </cell>
          <cell r="K620" t="str">
            <v>Душевой гарнитур CARI (держатель лейки) 1 режим шланг 150 металл</v>
          </cell>
          <cell r="L620" t="str">
            <v>шт</v>
          </cell>
          <cell r="M620" t="str">
            <v>Да</v>
          </cell>
          <cell r="N620">
            <v>1991.6666666666667</v>
          </cell>
          <cell r="O620">
            <v>2390</v>
          </cell>
          <cell r="P620">
            <v>1991.6666666666667</v>
          </cell>
          <cell r="Q620">
            <v>2390</v>
          </cell>
          <cell r="R620">
            <v>1991.6666666666667</v>
          </cell>
          <cell r="S620">
            <v>2390</v>
          </cell>
        </row>
        <row r="622">
          <cell r="M622" t="str">
            <v xml:space="preserve"> </v>
          </cell>
        </row>
        <row r="623">
          <cell r="J623">
            <v>63032</v>
          </cell>
          <cell r="K623" t="str">
            <v>Смеситель для душа CERSANIA однорычажный</v>
          </cell>
          <cell r="L623" t="str">
            <v>шт</v>
          </cell>
          <cell r="M623" t="str">
            <v>Да</v>
          </cell>
          <cell r="N623">
            <v>5241.666666666667</v>
          </cell>
          <cell r="O623">
            <v>6290</v>
          </cell>
          <cell r="P623">
            <v>5241.666666666667</v>
          </cell>
          <cell r="Q623">
            <v>6290</v>
          </cell>
          <cell r="R623">
            <v>5241.666666666667</v>
          </cell>
          <cell r="S623">
            <v>6290</v>
          </cell>
        </row>
        <row r="624">
          <cell r="J624">
            <v>63030</v>
          </cell>
          <cell r="K624" t="str">
            <v>Смеситель для раковины CERSANIA однорычажный сливной гарн.</v>
          </cell>
          <cell r="L624" t="str">
            <v>шт</v>
          </cell>
          <cell r="M624" t="str">
            <v>Да</v>
          </cell>
          <cell r="N624">
            <v>4991.666666666667</v>
          </cell>
          <cell r="O624">
            <v>5990</v>
          </cell>
          <cell r="P624">
            <v>4991.666666666667</v>
          </cell>
          <cell r="Q624">
            <v>5990</v>
          </cell>
          <cell r="R624">
            <v>4991.666666666667</v>
          </cell>
          <cell r="S624">
            <v>5990</v>
          </cell>
        </row>
        <row r="625">
          <cell r="J625">
            <v>63033</v>
          </cell>
          <cell r="K625" t="str">
            <v>Смеситель для биде CERSANIA однорычажный</v>
          </cell>
          <cell r="L625" t="str">
            <v>шт</v>
          </cell>
          <cell r="M625" t="str">
            <v>Да</v>
          </cell>
          <cell r="N625">
            <v>4658.3333333333339</v>
          </cell>
          <cell r="O625">
            <v>5590</v>
          </cell>
          <cell r="P625">
            <v>4658.3333333333339</v>
          </cell>
          <cell r="Q625">
            <v>5590</v>
          </cell>
          <cell r="R625">
            <v>4658.3333333333339</v>
          </cell>
          <cell r="S625">
            <v>5590</v>
          </cell>
        </row>
        <row r="626">
          <cell r="J626">
            <v>63031</v>
          </cell>
          <cell r="K626" t="str">
            <v>Смеситель для ванны CERSANIA однорычажный</v>
          </cell>
          <cell r="L626" t="str">
            <v>шт</v>
          </cell>
          <cell r="M626" t="str">
            <v>Да</v>
          </cell>
          <cell r="N626">
            <v>6491.666666666667</v>
          </cell>
          <cell r="O626">
            <v>7790</v>
          </cell>
          <cell r="P626">
            <v>6491.666666666667</v>
          </cell>
          <cell r="Q626">
            <v>7790</v>
          </cell>
          <cell r="R626">
            <v>6491.666666666667</v>
          </cell>
          <cell r="S626">
            <v>7790</v>
          </cell>
        </row>
        <row r="628">
          <cell r="M628" t="str">
            <v xml:space="preserve"> </v>
          </cell>
        </row>
        <row r="629">
          <cell r="J629">
            <v>63044</v>
          </cell>
          <cell r="K629" t="str">
            <v>Смеситель для раковины ELIO однорычажный</v>
          </cell>
          <cell r="L629" t="str">
            <v>шт</v>
          </cell>
          <cell r="M629" t="str">
            <v>Да</v>
          </cell>
          <cell r="N629">
            <v>5825</v>
          </cell>
          <cell r="O629">
            <v>6990</v>
          </cell>
          <cell r="P629">
            <v>5825</v>
          </cell>
          <cell r="Q629">
            <v>6990</v>
          </cell>
          <cell r="R629">
            <v>5825</v>
          </cell>
          <cell r="S629">
            <v>6990</v>
          </cell>
        </row>
        <row r="630">
          <cell r="J630">
            <v>63045</v>
          </cell>
          <cell r="K630" t="str">
            <v>Смеситель для ванны ELIO однорычажный</v>
          </cell>
          <cell r="L630" t="str">
            <v>шт</v>
          </cell>
          <cell r="M630" t="str">
            <v>Да</v>
          </cell>
          <cell r="N630">
            <v>9158.3333333333339</v>
          </cell>
          <cell r="O630">
            <v>10990</v>
          </cell>
          <cell r="P630">
            <v>9158.3333333333339</v>
          </cell>
          <cell r="Q630">
            <v>10990</v>
          </cell>
          <cell r="R630">
            <v>9158.3333333333339</v>
          </cell>
          <cell r="S630">
            <v>10990</v>
          </cell>
        </row>
        <row r="631">
          <cell r="J631">
            <v>63046</v>
          </cell>
          <cell r="K631" t="str">
            <v>Смеситель для душа ELIO однорычажный</v>
          </cell>
          <cell r="L631" t="str">
            <v>шт</v>
          </cell>
          <cell r="M631" t="str">
            <v>Да</v>
          </cell>
          <cell r="N631">
            <v>6658.3333333333339</v>
          </cell>
          <cell r="O631">
            <v>7990</v>
          </cell>
          <cell r="P631">
            <v>6658.3333333333339</v>
          </cell>
          <cell r="Q631">
            <v>7990</v>
          </cell>
          <cell r="R631">
            <v>6658.3333333333339</v>
          </cell>
          <cell r="S631">
            <v>7990</v>
          </cell>
        </row>
        <row r="633">
          <cell r="M633" t="str">
            <v xml:space="preserve"> </v>
          </cell>
        </row>
        <row r="634">
          <cell r="J634">
            <v>63034</v>
          </cell>
          <cell r="K634" t="str">
            <v>Смеситель для раковины FLAVIS однорычажный</v>
          </cell>
          <cell r="L634" t="str">
            <v>шт</v>
          </cell>
          <cell r="M634" t="str">
            <v>Да</v>
          </cell>
          <cell r="N634">
            <v>4575</v>
          </cell>
          <cell r="O634">
            <v>5490</v>
          </cell>
          <cell r="P634">
            <v>4575</v>
          </cell>
          <cell r="Q634">
            <v>5490</v>
          </cell>
          <cell r="R634">
            <v>4575</v>
          </cell>
          <cell r="S634">
            <v>5490</v>
          </cell>
        </row>
        <row r="635">
          <cell r="J635">
            <v>63035</v>
          </cell>
          <cell r="K635" t="str">
            <v>Смеситель для ванны FLAVIS однорычажный</v>
          </cell>
          <cell r="L635" t="str">
            <v>шт</v>
          </cell>
          <cell r="M635" t="str">
            <v>Да</v>
          </cell>
          <cell r="N635">
            <v>5741.666666666667</v>
          </cell>
          <cell r="O635">
            <v>6890</v>
          </cell>
          <cell r="P635">
            <v>5741.666666666667</v>
          </cell>
          <cell r="Q635">
            <v>6890</v>
          </cell>
          <cell r="R635">
            <v>5741.666666666667</v>
          </cell>
          <cell r="S635">
            <v>6890</v>
          </cell>
        </row>
        <row r="636">
          <cell r="J636">
            <v>63038</v>
          </cell>
          <cell r="K636" t="str">
            <v>Смеситель для раковины высокий FLAVIS однорычажный</v>
          </cell>
          <cell r="L636" t="str">
            <v>шт</v>
          </cell>
          <cell r="M636" t="str">
            <v>Да</v>
          </cell>
          <cell r="N636">
            <v>6825</v>
          </cell>
          <cell r="O636">
            <v>8190</v>
          </cell>
          <cell r="P636">
            <v>6825</v>
          </cell>
          <cell r="Q636">
            <v>8190</v>
          </cell>
          <cell r="R636">
            <v>6825</v>
          </cell>
          <cell r="S636">
            <v>8190</v>
          </cell>
        </row>
        <row r="637">
          <cell r="J637">
            <v>63036</v>
          </cell>
          <cell r="K637" t="str">
            <v>Смеситель для душа FLAVIS однорычажный</v>
          </cell>
          <cell r="L637" t="str">
            <v>шт</v>
          </cell>
          <cell r="M637" t="str">
            <v>Да</v>
          </cell>
          <cell r="N637">
            <v>4575</v>
          </cell>
          <cell r="O637">
            <v>5490</v>
          </cell>
          <cell r="P637">
            <v>4575</v>
          </cell>
          <cell r="Q637">
            <v>5490</v>
          </cell>
          <cell r="R637">
            <v>4575</v>
          </cell>
          <cell r="S637">
            <v>5490</v>
          </cell>
        </row>
        <row r="638">
          <cell r="J638">
            <v>63037</v>
          </cell>
          <cell r="K638" t="str">
            <v>Смеситель для раковины средний FLAVIS однорычажный</v>
          </cell>
          <cell r="L638" t="str">
            <v>шт</v>
          </cell>
          <cell r="M638" t="str">
            <v>Да</v>
          </cell>
          <cell r="N638">
            <v>4991.666666666667</v>
          </cell>
          <cell r="O638">
            <v>5990</v>
          </cell>
          <cell r="P638">
            <v>4991.666666666667</v>
          </cell>
          <cell r="Q638">
            <v>5990</v>
          </cell>
          <cell r="R638">
            <v>4991.666666666667</v>
          </cell>
          <cell r="S638">
            <v>5990</v>
          </cell>
        </row>
        <row r="640">
          <cell r="M640" t="str">
            <v xml:space="preserve"> </v>
          </cell>
        </row>
        <row r="641">
          <cell r="J641">
            <v>63040</v>
          </cell>
          <cell r="K641" t="str">
            <v>Смеситель для ванны GEO однорычажный</v>
          </cell>
          <cell r="L641" t="str">
            <v>шт</v>
          </cell>
          <cell r="M641" t="str">
            <v>Да</v>
          </cell>
          <cell r="N641">
            <v>8741.6666666666679</v>
          </cell>
          <cell r="O641">
            <v>10490</v>
          </cell>
          <cell r="P641">
            <v>8741.6666666666679</v>
          </cell>
          <cell r="Q641">
            <v>10490</v>
          </cell>
          <cell r="R641">
            <v>8741.6666666666679</v>
          </cell>
          <cell r="S641">
            <v>10490</v>
          </cell>
        </row>
        <row r="642">
          <cell r="J642">
            <v>63043</v>
          </cell>
          <cell r="K642" t="str">
            <v>Смеситель для раковины высокий GEO однорычажный клик клак</v>
          </cell>
          <cell r="L642" t="str">
            <v>шт</v>
          </cell>
          <cell r="M642" t="str">
            <v>Да</v>
          </cell>
          <cell r="N642">
            <v>10491.666666666668</v>
          </cell>
          <cell r="O642">
            <v>12590</v>
          </cell>
          <cell r="P642">
            <v>10491.666666666668</v>
          </cell>
          <cell r="Q642">
            <v>12590</v>
          </cell>
          <cell r="R642">
            <v>10491.666666666668</v>
          </cell>
          <cell r="S642">
            <v>12590</v>
          </cell>
        </row>
        <row r="643">
          <cell r="J643">
            <v>63039</v>
          </cell>
          <cell r="K643" t="str">
            <v>Смеситель для раковины GEO однорычажный клик клак</v>
          </cell>
          <cell r="L643" t="str">
            <v>шт</v>
          </cell>
          <cell r="M643" t="str">
            <v>Да</v>
          </cell>
          <cell r="N643">
            <v>7075</v>
          </cell>
          <cell r="O643">
            <v>8490</v>
          </cell>
          <cell r="P643">
            <v>7075</v>
          </cell>
          <cell r="Q643">
            <v>8490</v>
          </cell>
          <cell r="R643">
            <v>7075</v>
          </cell>
          <cell r="S643">
            <v>8490</v>
          </cell>
        </row>
        <row r="644">
          <cell r="J644">
            <v>63041</v>
          </cell>
          <cell r="K644" t="str">
            <v>Смеситель для душа GEO однорычажный</v>
          </cell>
          <cell r="L644" t="str">
            <v>шт</v>
          </cell>
          <cell r="M644" t="str">
            <v>Да</v>
          </cell>
          <cell r="N644">
            <v>5991.666666666667</v>
          </cell>
          <cell r="O644">
            <v>7190</v>
          </cell>
          <cell r="P644">
            <v>5991.666666666667</v>
          </cell>
          <cell r="Q644">
            <v>7190</v>
          </cell>
          <cell r="R644">
            <v>5991.666666666667</v>
          </cell>
          <cell r="S644">
            <v>7190</v>
          </cell>
        </row>
        <row r="646">
          <cell r="M646" t="str">
            <v xml:space="preserve"> </v>
          </cell>
        </row>
        <row r="647">
          <cell r="J647">
            <v>63063</v>
          </cell>
          <cell r="K647" t="str">
            <v>Смеситель для раковины NATURE однорычажный</v>
          </cell>
          <cell r="L647" t="str">
            <v>шт</v>
          </cell>
          <cell r="M647" t="str">
            <v>Да</v>
          </cell>
          <cell r="N647">
            <v>5825</v>
          </cell>
          <cell r="O647">
            <v>6990</v>
          </cell>
          <cell r="P647">
            <v>5825</v>
          </cell>
          <cell r="Q647">
            <v>6990</v>
          </cell>
          <cell r="R647">
            <v>5825</v>
          </cell>
          <cell r="S647">
            <v>6990</v>
          </cell>
        </row>
        <row r="648">
          <cell r="J648">
            <v>63064</v>
          </cell>
          <cell r="K648" t="str">
            <v>Смеситель для ванны NATURE однорычажный</v>
          </cell>
          <cell r="L648" t="str">
            <v>шт</v>
          </cell>
          <cell r="M648" t="str">
            <v>Да</v>
          </cell>
          <cell r="N648">
            <v>6908.3333333333339</v>
          </cell>
          <cell r="O648">
            <v>8290</v>
          </cell>
          <cell r="P648">
            <v>6908.3333333333339</v>
          </cell>
          <cell r="Q648">
            <v>8290</v>
          </cell>
          <cell r="R648">
            <v>6908.3333333333339</v>
          </cell>
          <cell r="S648">
            <v>8290</v>
          </cell>
        </row>
        <row r="649">
          <cell r="J649">
            <v>63065</v>
          </cell>
          <cell r="K649" t="str">
            <v>Смеситель для душа NATURE однорычажный</v>
          </cell>
          <cell r="L649" t="str">
            <v>шт</v>
          </cell>
          <cell r="M649" t="str">
            <v>Да</v>
          </cell>
          <cell r="N649">
            <v>5408.3333333333339</v>
          </cell>
          <cell r="O649">
            <v>6490</v>
          </cell>
          <cell r="P649">
            <v>5408.3333333333339</v>
          </cell>
          <cell r="Q649">
            <v>6490</v>
          </cell>
          <cell r="R649">
            <v>5408.3333333333339</v>
          </cell>
          <cell r="S649">
            <v>6490</v>
          </cell>
        </row>
        <row r="651">
          <cell r="M651" t="str">
            <v xml:space="preserve"> </v>
          </cell>
        </row>
        <row r="652">
          <cell r="J652">
            <v>63477</v>
          </cell>
          <cell r="K652" t="str">
            <v>Душевая система NENO 5 режимов шланг 150 PVC</v>
          </cell>
          <cell r="L652" t="str">
            <v>шт</v>
          </cell>
          <cell r="M652" t="str">
            <v>Да</v>
          </cell>
          <cell r="N652">
            <v>12158.333333333334</v>
          </cell>
          <cell r="O652">
            <v>14590</v>
          </cell>
          <cell r="P652">
            <v>12158.333333333334</v>
          </cell>
          <cell r="Q652">
            <v>14590</v>
          </cell>
          <cell r="R652">
            <v>12158.333333333334</v>
          </cell>
          <cell r="S652">
            <v>14590</v>
          </cell>
        </row>
        <row r="653">
          <cell r="J653">
            <v>63696</v>
          </cell>
          <cell r="K653" t="str">
            <v>Душевой гарнитур NENO (стойка) 3 режима шланг 200 PVC черный</v>
          </cell>
          <cell r="L653" t="str">
            <v>шт</v>
          </cell>
          <cell r="M653" t="str">
            <v>Да</v>
          </cell>
          <cell r="N653">
            <v>4991.666666666667</v>
          </cell>
          <cell r="O653">
            <v>5990</v>
          </cell>
          <cell r="P653">
            <v>4991.666666666667</v>
          </cell>
          <cell r="Q653">
            <v>5990</v>
          </cell>
          <cell r="R653">
            <v>4991.666666666667</v>
          </cell>
          <cell r="S653">
            <v>5990</v>
          </cell>
        </row>
        <row r="655">
          <cell r="M655" t="str">
            <v xml:space="preserve"> </v>
          </cell>
        </row>
        <row r="656">
          <cell r="J656">
            <v>63054</v>
          </cell>
          <cell r="K656" t="str">
            <v>Смеситель для раковины высокий ODRA однорычажный клик клак</v>
          </cell>
          <cell r="L656" t="str">
            <v>шт</v>
          </cell>
          <cell r="M656" t="str">
            <v>Да</v>
          </cell>
          <cell r="N656">
            <v>12491.666666666668</v>
          </cell>
          <cell r="O656">
            <v>14990</v>
          </cell>
          <cell r="P656">
            <v>12491.666666666668</v>
          </cell>
          <cell r="Q656">
            <v>14990</v>
          </cell>
          <cell r="R656">
            <v>12491.666666666668</v>
          </cell>
          <cell r="S656">
            <v>14990</v>
          </cell>
        </row>
        <row r="657">
          <cell r="J657">
            <v>63050</v>
          </cell>
          <cell r="K657" t="str">
            <v>Смеситель для раковины ODRA однорычажный клик клак</v>
          </cell>
          <cell r="L657" t="str">
            <v>шт</v>
          </cell>
          <cell r="M657" t="str">
            <v>Да</v>
          </cell>
          <cell r="N657">
            <v>9158.3333333333339</v>
          </cell>
          <cell r="O657">
            <v>10990</v>
          </cell>
          <cell r="P657">
            <v>9158.3333333333339</v>
          </cell>
          <cell r="Q657">
            <v>10990</v>
          </cell>
          <cell r="R657">
            <v>9158.3333333333339</v>
          </cell>
          <cell r="S657">
            <v>10990</v>
          </cell>
        </row>
        <row r="658">
          <cell r="J658">
            <v>63051</v>
          </cell>
          <cell r="K658" t="str">
            <v>Смеситель для ванны ODRA однорычажный</v>
          </cell>
          <cell r="L658" t="str">
            <v>шт</v>
          </cell>
          <cell r="M658" t="str">
            <v>Да</v>
          </cell>
          <cell r="N658">
            <v>10825</v>
          </cell>
          <cell r="O658">
            <v>12990</v>
          </cell>
          <cell r="P658">
            <v>10825</v>
          </cell>
          <cell r="Q658">
            <v>12990</v>
          </cell>
          <cell r="R658">
            <v>10825</v>
          </cell>
          <cell r="S658">
            <v>12990</v>
          </cell>
        </row>
        <row r="659">
          <cell r="J659">
            <v>63053</v>
          </cell>
          <cell r="K659" t="str">
            <v>Смеситель для биде ODRA однорычажный</v>
          </cell>
          <cell r="L659" t="str">
            <v>шт</v>
          </cell>
          <cell r="M659" t="str">
            <v>Да</v>
          </cell>
          <cell r="N659">
            <v>7491.666666666667</v>
          </cell>
          <cell r="O659">
            <v>8990</v>
          </cell>
          <cell r="P659">
            <v>7491.666666666667</v>
          </cell>
          <cell r="Q659">
            <v>8990</v>
          </cell>
          <cell r="R659">
            <v>7491.666666666667</v>
          </cell>
          <cell r="S659">
            <v>8990</v>
          </cell>
        </row>
        <row r="660">
          <cell r="J660">
            <v>63052</v>
          </cell>
          <cell r="K660" t="str">
            <v>Смеситель для душа ODRA однорычажный</v>
          </cell>
          <cell r="L660" t="str">
            <v>шт</v>
          </cell>
          <cell r="M660" t="str">
            <v>Да</v>
          </cell>
          <cell r="N660">
            <v>8325</v>
          </cell>
          <cell r="O660">
            <v>9990</v>
          </cell>
          <cell r="P660">
            <v>8325</v>
          </cell>
          <cell r="Q660">
            <v>9990</v>
          </cell>
          <cell r="R660">
            <v>8325</v>
          </cell>
          <cell r="S660">
            <v>9990</v>
          </cell>
        </row>
        <row r="661">
          <cell r="J661">
            <v>63069</v>
          </cell>
          <cell r="K661" t="str">
            <v>Душевая система ODRA (смеситель термостатический) 3 режима шланг 150 PVC</v>
          </cell>
          <cell r="L661" t="str">
            <v>шт</v>
          </cell>
          <cell r="M661" t="str">
            <v>Да</v>
          </cell>
          <cell r="N661">
            <v>23325</v>
          </cell>
          <cell r="O661">
            <v>27990</v>
          </cell>
          <cell r="P661">
            <v>23325</v>
          </cell>
          <cell r="Q661">
            <v>27990</v>
          </cell>
          <cell r="R661">
            <v>23325</v>
          </cell>
          <cell r="S661">
            <v>27990</v>
          </cell>
        </row>
        <row r="663">
          <cell r="M663" t="str">
            <v xml:space="preserve"> </v>
          </cell>
        </row>
        <row r="664">
          <cell r="J664">
            <v>63047</v>
          </cell>
          <cell r="K664" t="str">
            <v>Смеситель для раковины SMART однорычажный</v>
          </cell>
          <cell r="L664" t="str">
            <v>шт</v>
          </cell>
          <cell r="M664" t="str">
            <v>Да</v>
          </cell>
          <cell r="N664">
            <v>4575</v>
          </cell>
          <cell r="O664">
            <v>5490</v>
          </cell>
          <cell r="P664">
            <v>4575</v>
          </cell>
          <cell r="Q664">
            <v>5490</v>
          </cell>
          <cell r="R664">
            <v>4575</v>
          </cell>
          <cell r="S664">
            <v>5490</v>
          </cell>
        </row>
        <row r="665">
          <cell r="J665">
            <v>63048</v>
          </cell>
          <cell r="K665" t="str">
            <v>Смеситель для ванны SMART однорычажный</v>
          </cell>
          <cell r="L665" t="str">
            <v>шт</v>
          </cell>
          <cell r="M665" t="str">
            <v>Да</v>
          </cell>
          <cell r="N665">
            <v>5408.3333333333339</v>
          </cell>
          <cell r="O665">
            <v>6490</v>
          </cell>
          <cell r="P665">
            <v>5408.3333333333339</v>
          </cell>
          <cell r="Q665">
            <v>6490</v>
          </cell>
          <cell r="R665">
            <v>5408.3333333333339</v>
          </cell>
          <cell r="S665">
            <v>6490</v>
          </cell>
        </row>
        <row r="666">
          <cell r="J666">
            <v>63049</v>
          </cell>
          <cell r="K666" t="str">
            <v>Смеситель для душа SMART однорычажный</v>
          </cell>
          <cell r="L666" t="str">
            <v>шт</v>
          </cell>
          <cell r="M666" t="str">
            <v>Да</v>
          </cell>
          <cell r="N666">
            <v>4325</v>
          </cell>
          <cell r="O666">
            <v>5190</v>
          </cell>
          <cell r="P666">
            <v>4325</v>
          </cell>
          <cell r="Q666">
            <v>5190</v>
          </cell>
          <cell r="R666">
            <v>4325</v>
          </cell>
          <cell r="S666">
            <v>5190</v>
          </cell>
        </row>
        <row r="668">
          <cell r="M668" t="str">
            <v xml:space="preserve"> </v>
          </cell>
        </row>
        <row r="669">
          <cell r="J669">
            <v>63060</v>
          </cell>
          <cell r="K669" t="str">
            <v>Смеситель для раковины VERO однорычажный</v>
          </cell>
          <cell r="L669" t="str">
            <v>шт</v>
          </cell>
          <cell r="M669" t="str">
            <v>Да</v>
          </cell>
          <cell r="N669">
            <v>4575</v>
          </cell>
          <cell r="O669">
            <v>5490</v>
          </cell>
          <cell r="P669">
            <v>4575</v>
          </cell>
          <cell r="Q669">
            <v>5490</v>
          </cell>
          <cell r="R669">
            <v>4575</v>
          </cell>
          <cell r="S669">
            <v>5490</v>
          </cell>
        </row>
        <row r="670">
          <cell r="J670">
            <v>63061</v>
          </cell>
          <cell r="K670" t="str">
            <v>Смеситель для ванны VERO однорычажный</v>
          </cell>
          <cell r="L670" t="str">
            <v>шт</v>
          </cell>
          <cell r="M670" t="str">
            <v>Да</v>
          </cell>
          <cell r="N670">
            <v>5825</v>
          </cell>
          <cell r="O670">
            <v>6990</v>
          </cell>
          <cell r="P670">
            <v>5825</v>
          </cell>
          <cell r="Q670">
            <v>6990</v>
          </cell>
          <cell r="R670">
            <v>5825</v>
          </cell>
          <cell r="S670">
            <v>6990</v>
          </cell>
        </row>
        <row r="671">
          <cell r="J671">
            <v>63062</v>
          </cell>
          <cell r="K671" t="str">
            <v>Смеситель для душа VERO однорычажный</v>
          </cell>
          <cell r="L671" t="str">
            <v>шт</v>
          </cell>
          <cell r="M671" t="str">
            <v>Да</v>
          </cell>
          <cell r="N671">
            <v>4158.3333333333339</v>
          </cell>
          <cell r="O671">
            <v>4990</v>
          </cell>
          <cell r="P671">
            <v>4158.3333333333339</v>
          </cell>
          <cell r="Q671">
            <v>4990</v>
          </cell>
          <cell r="R671">
            <v>4158.3333333333339</v>
          </cell>
          <cell r="S671">
            <v>4990</v>
          </cell>
        </row>
        <row r="673">
          <cell r="M673" t="str">
            <v xml:space="preserve"> </v>
          </cell>
        </row>
        <row r="674">
          <cell r="J674">
            <v>63067</v>
          </cell>
          <cell r="K674" t="str">
            <v>Душевой гарнитур VIBE (стойка) 3 режима шланг 150 металл</v>
          </cell>
          <cell r="L674" t="str">
            <v>шт</v>
          </cell>
          <cell r="M674" t="str">
            <v>Да</v>
          </cell>
          <cell r="N674">
            <v>3325</v>
          </cell>
          <cell r="O674">
            <v>3990</v>
          </cell>
          <cell r="P674">
            <v>3325</v>
          </cell>
          <cell r="Q674">
            <v>3990</v>
          </cell>
          <cell r="R674">
            <v>3325</v>
          </cell>
          <cell r="S674">
            <v>3990</v>
          </cell>
        </row>
        <row r="676">
          <cell r="M676" t="str">
            <v xml:space="preserve"> </v>
          </cell>
        </row>
        <row r="677">
          <cell r="J677">
            <v>63056</v>
          </cell>
          <cell r="K677" t="str">
            <v>Смеситель для ванны WISLA однорычажный</v>
          </cell>
          <cell r="L677" t="str">
            <v>шт</v>
          </cell>
          <cell r="M677" t="str">
            <v>Да</v>
          </cell>
          <cell r="N677">
            <v>10491.666666666668</v>
          </cell>
          <cell r="O677">
            <v>12590</v>
          </cell>
          <cell r="P677">
            <v>10491.666666666668</v>
          </cell>
          <cell r="Q677">
            <v>12590</v>
          </cell>
          <cell r="R677">
            <v>10491.666666666668</v>
          </cell>
          <cell r="S677">
            <v>12590</v>
          </cell>
        </row>
        <row r="678">
          <cell r="J678">
            <v>63059</v>
          </cell>
          <cell r="K678" t="str">
            <v>Смеситель для раковины высокий WISLA однорычажный клик клак</v>
          </cell>
          <cell r="L678" t="str">
            <v>шт</v>
          </cell>
          <cell r="M678" t="str">
            <v>Да</v>
          </cell>
          <cell r="N678">
            <v>12158.333333333334</v>
          </cell>
          <cell r="O678">
            <v>14590</v>
          </cell>
          <cell r="P678">
            <v>12158.333333333334</v>
          </cell>
          <cell r="Q678">
            <v>14590</v>
          </cell>
          <cell r="R678">
            <v>12158.333333333334</v>
          </cell>
          <cell r="S678">
            <v>14590</v>
          </cell>
        </row>
        <row r="679">
          <cell r="J679">
            <v>63055</v>
          </cell>
          <cell r="K679" t="str">
            <v>Смеситель для раковины WISLA однорычажный клик клак</v>
          </cell>
          <cell r="L679" t="str">
            <v>шт</v>
          </cell>
          <cell r="M679" t="str">
            <v>Да</v>
          </cell>
          <cell r="N679">
            <v>8325</v>
          </cell>
          <cell r="O679">
            <v>9990</v>
          </cell>
          <cell r="P679">
            <v>8325</v>
          </cell>
          <cell r="Q679">
            <v>9990</v>
          </cell>
          <cell r="R679">
            <v>8325</v>
          </cell>
          <cell r="S679">
            <v>9990</v>
          </cell>
        </row>
        <row r="680">
          <cell r="J680">
            <v>63057</v>
          </cell>
          <cell r="K680" t="str">
            <v>Смеситель для душа WISLA однорычажный</v>
          </cell>
          <cell r="L680" t="str">
            <v>шт</v>
          </cell>
          <cell r="M680" t="str">
            <v>Да</v>
          </cell>
          <cell r="N680">
            <v>7158.3333333333339</v>
          </cell>
          <cell r="O680">
            <v>8590</v>
          </cell>
          <cell r="P680">
            <v>7158.3333333333339</v>
          </cell>
          <cell r="Q680">
            <v>8590</v>
          </cell>
          <cell r="R680">
            <v>7158.3333333333339</v>
          </cell>
          <cell r="S680">
            <v>8590</v>
          </cell>
        </row>
        <row r="681">
          <cell r="J681">
            <v>63058</v>
          </cell>
          <cell r="K681" t="str">
            <v>Смеситель для биде WISLA однорычажный</v>
          </cell>
          <cell r="L681" t="str">
            <v>шт</v>
          </cell>
          <cell r="M681" t="str">
            <v>Да</v>
          </cell>
          <cell r="N681">
            <v>6658.3333333333339</v>
          </cell>
          <cell r="O681">
            <v>7990</v>
          </cell>
          <cell r="P681">
            <v>6658.3333333333339</v>
          </cell>
          <cell r="Q681">
            <v>7990</v>
          </cell>
          <cell r="R681">
            <v>6658.3333333333339</v>
          </cell>
          <cell r="S681">
            <v>7990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A2CB2-1D54-4983-B6CA-ABE3E86EF1E0}">
  <dimension ref="A1:H67"/>
  <sheetViews>
    <sheetView tabSelected="1" zoomScale="80" zoomScaleNormal="80" workbookViewId="0">
      <selection activeCell="C46" sqref="C46"/>
    </sheetView>
  </sheetViews>
  <sheetFormatPr defaultRowHeight="14.5" x14ac:dyDescent="0.35"/>
  <cols>
    <col min="1" max="1" width="24.54296875" customWidth="1"/>
    <col min="2" max="2" width="11.453125" customWidth="1"/>
    <col min="3" max="3" width="39.1796875" customWidth="1"/>
    <col min="4" max="5" width="10.81640625" style="1" bestFit="1" customWidth="1"/>
    <col min="7" max="8" width="8.81640625" style="1"/>
  </cols>
  <sheetData>
    <row r="1" spans="1:8" x14ac:dyDescent="0.35">
      <c r="C1" s="12"/>
      <c r="D1" s="13"/>
      <c r="E1" s="7" t="s">
        <v>0</v>
      </c>
      <c r="G1" s="6">
        <v>0.31</v>
      </c>
      <c r="H1" s="3"/>
    </row>
    <row r="2" spans="1:8" ht="36" x14ac:dyDescent="0.35">
      <c r="A2" s="4" t="s">
        <v>8</v>
      </c>
      <c r="B2" s="4" t="s">
        <v>1</v>
      </c>
      <c r="C2" s="4" t="s">
        <v>2</v>
      </c>
      <c r="D2" s="5" t="s">
        <v>3</v>
      </c>
      <c r="E2" s="5" t="s">
        <v>4</v>
      </c>
      <c r="F2" s="4" t="s">
        <v>5</v>
      </c>
      <c r="G2" s="5" t="s">
        <v>6</v>
      </c>
      <c r="H2" s="5" t="s">
        <v>7</v>
      </c>
    </row>
    <row r="3" spans="1:8" ht="77" customHeight="1" x14ac:dyDescent="0.35">
      <c r="B3" s="8">
        <v>63106</v>
      </c>
      <c r="C3" s="8" t="str">
        <f>IFERROR(VLOOKUP(B3,[1]D_base!B:G,6,0),"")</f>
        <v>Смеситель для раковины SENSE сенсорный</v>
      </c>
      <c r="D3" s="9">
        <f>14158.33*1.2</f>
        <v>16989.995999999999</v>
      </c>
      <c r="E3" s="10">
        <f>D3-(D3*F3)</f>
        <v>13591.996799999999</v>
      </c>
      <c r="F3" s="11">
        <f>VLOOKUP(B3,'[1]калькулятор Смесители ЖЦ'!$A:$AB,28,0)</f>
        <v>0.2</v>
      </c>
      <c r="G3" s="10">
        <f>D3*(1-$G$1)</f>
        <v>11723.097239999999</v>
      </c>
      <c r="H3" s="10">
        <f>E3*(1-$G$1)</f>
        <v>9378.4777919999979</v>
      </c>
    </row>
    <row r="4" spans="1:8" ht="81" customHeight="1" x14ac:dyDescent="0.35">
      <c r="B4" s="8">
        <v>63053</v>
      </c>
      <c r="C4" s="8" t="str">
        <f>IFERROR(VLOOKUP(B4,[1]D_base!B:G,6,0),"")</f>
        <v>Смеситель для биде ODRA однорычажный</v>
      </c>
      <c r="D4" s="9">
        <f>VLOOKUP(B4,[2]РРЦ!$J:$O,6,0)</f>
        <v>8990</v>
      </c>
      <c r="E4" s="10">
        <f t="shared" ref="E4:E42" si="0">D4-(D4*F4)</f>
        <v>7192</v>
      </c>
      <c r="F4" s="11">
        <f>VLOOKUP(B4,'[1]калькулятор Смесители ЖЦ'!$A:$AB,28,0)</f>
        <v>0.2</v>
      </c>
      <c r="G4" s="10">
        <f t="shared" ref="G4:G42" si="1">D4*(1-$G$1)</f>
        <v>6203.0999999999995</v>
      </c>
      <c r="H4" s="10">
        <f t="shared" ref="H4:H42" si="2">E4*(1-$G$1)</f>
        <v>4962.4799999999996</v>
      </c>
    </row>
    <row r="5" spans="1:8" ht="81" customHeight="1" x14ac:dyDescent="0.35">
      <c r="B5" s="8">
        <v>63051</v>
      </c>
      <c r="C5" s="8" t="str">
        <f>IFERROR(VLOOKUP(B5,[1]D_base!B:G,6,0),"")</f>
        <v>Смеситель для ванны ODRA однорычажный</v>
      </c>
      <c r="D5" s="9">
        <f>VLOOKUP(B5,[2]РРЦ!$J:$O,6,0)</f>
        <v>12990</v>
      </c>
      <c r="E5" s="10">
        <f t="shared" si="0"/>
        <v>10392</v>
      </c>
      <c r="F5" s="11">
        <f>VLOOKUP(B5,'[1]калькулятор Смесители ЖЦ'!$A:$AB,28,0)</f>
        <v>0.2</v>
      </c>
      <c r="G5" s="10">
        <f t="shared" si="1"/>
        <v>8963.0999999999985</v>
      </c>
      <c r="H5" s="10">
        <f t="shared" si="2"/>
        <v>7170.48</v>
      </c>
    </row>
    <row r="6" spans="1:8" ht="81" customHeight="1" x14ac:dyDescent="0.35">
      <c r="B6" s="8">
        <v>63052</v>
      </c>
      <c r="C6" s="8" t="str">
        <f>IFERROR(VLOOKUP(B6,[1]D_base!B:G,6,0),"")</f>
        <v>Смеситель для душа ODRA однорычажный</v>
      </c>
      <c r="D6" s="9">
        <f>VLOOKUP(B6,[2]РРЦ!$J:$O,6,0)</f>
        <v>9990</v>
      </c>
      <c r="E6" s="10">
        <f t="shared" si="0"/>
        <v>7992</v>
      </c>
      <c r="F6" s="11">
        <f>VLOOKUP(B6,'[1]калькулятор Смесители ЖЦ'!$A:$AB,28,0)</f>
        <v>0.2</v>
      </c>
      <c r="G6" s="10">
        <f t="shared" si="1"/>
        <v>6893.0999999999995</v>
      </c>
      <c r="H6" s="10">
        <f t="shared" si="2"/>
        <v>5514.48</v>
      </c>
    </row>
    <row r="7" spans="1:8" ht="81" customHeight="1" x14ac:dyDescent="0.35">
      <c r="B7" s="8">
        <v>63050</v>
      </c>
      <c r="C7" s="8" t="str">
        <f>IFERROR(VLOOKUP(B7,[1]D_base!B:G,6,0),"")</f>
        <v>Смеситель для раковины ODRA однорычажный клик клак</v>
      </c>
      <c r="D7" s="9">
        <f>VLOOKUP(B7,[2]РРЦ!$J:$O,6,0)</f>
        <v>10990</v>
      </c>
      <c r="E7" s="10">
        <f t="shared" si="0"/>
        <v>8792</v>
      </c>
      <c r="F7" s="11">
        <f>VLOOKUP(B7,'[1]калькулятор Смесители ЖЦ'!$A:$AB,28,0)</f>
        <v>0.2</v>
      </c>
      <c r="G7" s="10">
        <f t="shared" si="1"/>
        <v>7583.0999999999995</v>
      </c>
      <c r="H7" s="10">
        <f t="shared" si="2"/>
        <v>6066.48</v>
      </c>
    </row>
    <row r="8" spans="1:8" ht="81" customHeight="1" x14ac:dyDescent="0.35">
      <c r="B8" s="8">
        <v>63054</v>
      </c>
      <c r="C8" s="8" t="str">
        <f>IFERROR(VLOOKUP(B8,[1]D_base!B:G,6,0),"")</f>
        <v>Смеситель для раковины высокий ODRA однорычажный клик клак</v>
      </c>
      <c r="D8" s="9">
        <f>VLOOKUP(B8,[2]РРЦ!$J:$O,6,0)</f>
        <v>14990</v>
      </c>
      <c r="E8" s="10">
        <f t="shared" si="0"/>
        <v>11992</v>
      </c>
      <c r="F8" s="11">
        <f>VLOOKUP(B8,'[1]калькулятор Смесители ЖЦ'!$A:$AB,28,0)</f>
        <v>0.2</v>
      </c>
      <c r="G8" s="10">
        <f t="shared" si="1"/>
        <v>10343.099999999999</v>
      </c>
      <c r="H8" s="10">
        <f t="shared" si="2"/>
        <v>8274.48</v>
      </c>
    </row>
    <row r="9" spans="1:8" ht="81" customHeight="1" x14ac:dyDescent="0.35">
      <c r="B9" s="8">
        <v>63058</v>
      </c>
      <c r="C9" s="8" t="str">
        <f>IFERROR(VLOOKUP(B9,[1]D_base!B:G,6,0),"")</f>
        <v>Смеситель для биде WISLA однорычажный</v>
      </c>
      <c r="D9" s="9">
        <f>VLOOKUP(B9,[2]РРЦ!$J:$O,6,0)</f>
        <v>7990</v>
      </c>
      <c r="E9" s="10">
        <f t="shared" si="0"/>
        <v>6392</v>
      </c>
      <c r="F9" s="11">
        <f>VLOOKUP(B9,'[1]калькулятор Смесители ЖЦ'!$A:$AB,28,0)</f>
        <v>0.2</v>
      </c>
      <c r="G9" s="10">
        <f t="shared" si="1"/>
        <v>5513.0999999999995</v>
      </c>
      <c r="H9" s="10">
        <f t="shared" si="2"/>
        <v>4410.4799999999996</v>
      </c>
    </row>
    <row r="10" spans="1:8" ht="81" customHeight="1" x14ac:dyDescent="0.35">
      <c r="B10" s="8">
        <v>63057</v>
      </c>
      <c r="C10" s="8" t="str">
        <f>IFERROR(VLOOKUP(B10,[1]D_base!B:G,6,0),"")</f>
        <v>Смеситель для душа WISLA однорычажный</v>
      </c>
      <c r="D10" s="9">
        <f>VLOOKUP(B10,[2]РРЦ!$J:$O,6,0)</f>
        <v>8590</v>
      </c>
      <c r="E10" s="10">
        <f t="shared" si="0"/>
        <v>6872</v>
      </c>
      <c r="F10" s="11">
        <f>VLOOKUP(B10,'[1]калькулятор Смесители ЖЦ'!$A:$AB,28,0)</f>
        <v>0.2</v>
      </c>
      <c r="G10" s="10">
        <f t="shared" si="1"/>
        <v>5927.0999999999995</v>
      </c>
      <c r="H10" s="10">
        <f t="shared" si="2"/>
        <v>4741.6799999999994</v>
      </c>
    </row>
    <row r="11" spans="1:8" ht="81" customHeight="1" x14ac:dyDescent="0.35">
      <c r="B11" s="8">
        <v>63055</v>
      </c>
      <c r="C11" s="8" t="str">
        <f>IFERROR(VLOOKUP(B11,[1]D_base!B:G,6,0),"")</f>
        <v>Смеситель для раковины WISLA однорычажный клик клак</v>
      </c>
      <c r="D11" s="9">
        <f>VLOOKUP(B11,[2]РРЦ!$J:$O,6,0)</f>
        <v>9990</v>
      </c>
      <c r="E11" s="10">
        <f t="shared" si="0"/>
        <v>7992</v>
      </c>
      <c r="F11" s="11">
        <f>VLOOKUP(B11,'[1]калькулятор Смесители ЖЦ'!$A:$AB,28,0)</f>
        <v>0.2</v>
      </c>
      <c r="G11" s="10">
        <f t="shared" si="1"/>
        <v>6893.0999999999995</v>
      </c>
      <c r="H11" s="10">
        <f t="shared" si="2"/>
        <v>5514.48</v>
      </c>
    </row>
    <row r="12" spans="1:8" ht="81" customHeight="1" x14ac:dyDescent="0.35">
      <c r="B12" s="8">
        <v>63059</v>
      </c>
      <c r="C12" s="8" t="str">
        <f>IFERROR(VLOOKUP(B12,[1]D_base!B:G,6,0),"")</f>
        <v>Смеситель для раковины высокий WISLA однорычажный клик клак</v>
      </c>
      <c r="D12" s="9">
        <f>VLOOKUP(B12,[2]РРЦ!$J:$O,6,0)</f>
        <v>14590</v>
      </c>
      <c r="E12" s="10">
        <f t="shared" si="0"/>
        <v>11672</v>
      </c>
      <c r="F12" s="11">
        <f>VLOOKUP(B12,'[1]калькулятор Смесители ЖЦ'!$A:$AB,28,0)</f>
        <v>0.2</v>
      </c>
      <c r="G12" s="10">
        <f t="shared" si="1"/>
        <v>10067.099999999999</v>
      </c>
      <c r="H12" s="10">
        <f t="shared" si="2"/>
        <v>8053.6799999999994</v>
      </c>
    </row>
    <row r="13" spans="1:8" ht="81" customHeight="1" x14ac:dyDescent="0.35">
      <c r="B13" s="8">
        <v>63112</v>
      </c>
      <c r="C13" s="8" t="str">
        <f>IFERROR(VLOOKUP(B13,[1]D_base!B:G,6,0),"")</f>
        <v>Душевая система BRASKO BLACK (смеситель термостатический) 3 режима шланг 150 металл черный</v>
      </c>
      <c r="D13" s="9">
        <f>VLOOKUP(B13,[2]РРЦ!$J:$O,6,0)</f>
        <v>29990</v>
      </c>
      <c r="E13" s="10">
        <f t="shared" si="0"/>
        <v>23992</v>
      </c>
      <c r="F13" s="11">
        <f>VLOOKUP(B13,'[1]калькулятор Смесители ЖЦ'!$A:$AB,28,0)</f>
        <v>0.2</v>
      </c>
      <c r="G13" s="10">
        <f t="shared" si="1"/>
        <v>20693.099999999999</v>
      </c>
      <c r="H13" s="10">
        <f t="shared" si="2"/>
        <v>16554.48</v>
      </c>
    </row>
    <row r="14" spans="1:8" ht="81" customHeight="1" x14ac:dyDescent="0.35">
      <c r="B14" s="8">
        <v>63110</v>
      </c>
      <c r="C14" s="8" t="str">
        <f>IFERROR(VLOOKUP(B14,[1]D_base!B:G,6,0),"")</f>
        <v>Смеситель для биде BRASKO BLACK однорычажный черный</v>
      </c>
      <c r="D14" s="9">
        <f>VLOOKUP(B14,[2]РРЦ!$J:$O,6,0)</f>
        <v>7990</v>
      </c>
      <c r="E14" s="10">
        <f t="shared" si="0"/>
        <v>6392</v>
      </c>
      <c r="F14" s="11">
        <f>VLOOKUP(B14,'[1]калькулятор Смесители ЖЦ'!$A:$AB,28,0)</f>
        <v>0.2</v>
      </c>
      <c r="G14" s="10">
        <f t="shared" si="1"/>
        <v>5513.0999999999995</v>
      </c>
      <c r="H14" s="10">
        <f t="shared" si="2"/>
        <v>4410.4799999999996</v>
      </c>
    </row>
    <row r="15" spans="1:8" ht="81" customHeight="1" x14ac:dyDescent="0.35">
      <c r="B15" s="8">
        <v>63108</v>
      </c>
      <c r="C15" s="8" t="str">
        <f>IFERROR(VLOOKUP(B15,[1]D_base!B:G,6,0),"")</f>
        <v>Смеситель для ванны BRASKO BLACK однорычажный черный</v>
      </c>
      <c r="D15" s="9">
        <f>VLOOKUP(B15,[2]РРЦ!$J:$O,6,0)</f>
        <v>10490</v>
      </c>
      <c r="E15" s="10">
        <f t="shared" si="0"/>
        <v>8392</v>
      </c>
      <c r="F15" s="11">
        <f>VLOOKUP(B15,'[1]калькулятор Смесители ЖЦ'!$A:$AB,28,0)</f>
        <v>0.2</v>
      </c>
      <c r="G15" s="10">
        <f t="shared" si="1"/>
        <v>7238.0999999999995</v>
      </c>
      <c r="H15" s="10">
        <f t="shared" si="2"/>
        <v>5790.48</v>
      </c>
    </row>
    <row r="16" spans="1:8" ht="81" customHeight="1" x14ac:dyDescent="0.35">
      <c r="B16" s="8">
        <v>63109</v>
      </c>
      <c r="C16" s="8" t="str">
        <f>IFERROR(VLOOKUP(B16,[1]D_base!B:G,6,0),"")</f>
        <v>Смеситель для душа BRASKO BLACK однорычажный черный</v>
      </c>
      <c r="D16" s="9">
        <f>VLOOKUP(B16,[2]РРЦ!$J:$O,6,0)</f>
        <v>7990</v>
      </c>
      <c r="E16" s="10">
        <f t="shared" si="0"/>
        <v>6392</v>
      </c>
      <c r="F16" s="11">
        <f>VLOOKUP(B16,'[1]калькулятор Смесители ЖЦ'!$A:$AB,28,0)</f>
        <v>0.2</v>
      </c>
      <c r="G16" s="10">
        <f t="shared" si="1"/>
        <v>5513.0999999999995</v>
      </c>
      <c r="H16" s="10">
        <f t="shared" si="2"/>
        <v>4410.4799999999996</v>
      </c>
    </row>
    <row r="17" spans="2:8" ht="81" customHeight="1" x14ac:dyDescent="0.35">
      <c r="B17" s="8">
        <v>63107</v>
      </c>
      <c r="C17" s="8" t="str">
        <f>IFERROR(VLOOKUP(B17,[1]D_base!B:G,6,0),"")</f>
        <v>Смеситель для раковины BRASKO BLACK однорычажный черный клик клак</v>
      </c>
      <c r="D17" s="9">
        <f>VLOOKUP(B17,[2]РРЦ!$J:$O,6,0)</f>
        <v>9990</v>
      </c>
      <c r="E17" s="10">
        <f t="shared" si="0"/>
        <v>7992</v>
      </c>
      <c r="F17" s="11">
        <f>VLOOKUP(B17,'[1]калькулятор Смесители ЖЦ'!$A:$AB,28,0)</f>
        <v>0.2</v>
      </c>
      <c r="G17" s="10">
        <f t="shared" si="1"/>
        <v>6893.0999999999995</v>
      </c>
      <c r="H17" s="10">
        <f t="shared" si="2"/>
        <v>5514.48</v>
      </c>
    </row>
    <row r="18" spans="2:8" ht="81" customHeight="1" x14ac:dyDescent="0.35">
      <c r="B18" s="8">
        <v>63111</v>
      </c>
      <c r="C18" s="8" t="str">
        <f>IFERROR(VLOOKUP(B18,[1]D_base!B:G,6,0),"")</f>
        <v>Смеситель для раковины высокий BRASKO BLACK однорычажный черный клик клак</v>
      </c>
      <c r="D18" s="9">
        <f>VLOOKUP(B18,[2]РРЦ!$J:$O,6,0)</f>
        <v>12990</v>
      </c>
      <c r="E18" s="10">
        <f t="shared" si="0"/>
        <v>10392</v>
      </c>
      <c r="F18" s="11">
        <f>VLOOKUP(B18,'[1]калькулятор Смесители ЖЦ'!$A:$AB,28,0)</f>
        <v>0.2</v>
      </c>
      <c r="G18" s="10">
        <f t="shared" si="1"/>
        <v>8963.0999999999985</v>
      </c>
      <c r="H18" s="10">
        <f t="shared" si="2"/>
        <v>7170.48</v>
      </c>
    </row>
    <row r="19" spans="2:8" ht="81" customHeight="1" x14ac:dyDescent="0.35">
      <c r="B19" s="8">
        <v>63041</v>
      </c>
      <c r="C19" s="8" t="str">
        <f>IFERROR(VLOOKUP(B19,[1]D_base!B:G,6,0),"")</f>
        <v>Смеситель для душа GEO однорычажный</v>
      </c>
      <c r="D19" s="9">
        <f>VLOOKUP(B19,[2]РРЦ!$J:$O,6,0)</f>
        <v>7190</v>
      </c>
      <c r="E19" s="10">
        <f t="shared" si="0"/>
        <v>5752</v>
      </c>
      <c r="F19" s="11">
        <f>VLOOKUP(B19,'[1]калькулятор Смесители ЖЦ'!$A:$AB,28,0)</f>
        <v>0.2</v>
      </c>
      <c r="G19" s="10">
        <f t="shared" si="1"/>
        <v>4961.0999999999995</v>
      </c>
      <c r="H19" s="10">
        <f t="shared" si="2"/>
        <v>3968.8799999999997</v>
      </c>
    </row>
    <row r="20" spans="2:8" ht="81" customHeight="1" x14ac:dyDescent="0.35">
      <c r="B20" s="8">
        <v>63043</v>
      </c>
      <c r="C20" s="8" t="str">
        <f>IFERROR(VLOOKUP(B20,[1]D_base!B:G,6,0),"")</f>
        <v>Смеситель для раковины высокий GEO однорычажный клик клак</v>
      </c>
      <c r="D20" s="9">
        <f>VLOOKUP(B20,[2]РРЦ!$J:$O,6,0)</f>
        <v>12590</v>
      </c>
      <c r="E20" s="10">
        <f t="shared" si="0"/>
        <v>10072</v>
      </c>
      <c r="F20" s="11">
        <f>VLOOKUP(B20,'[1]калькулятор Смесители ЖЦ'!$A:$AB,28,0)</f>
        <v>0.2</v>
      </c>
      <c r="G20" s="10">
        <f t="shared" si="1"/>
        <v>8687.0999999999985</v>
      </c>
      <c r="H20" s="10">
        <f t="shared" si="2"/>
        <v>6949.6799999999994</v>
      </c>
    </row>
    <row r="21" spans="2:8" ht="81" customHeight="1" x14ac:dyDescent="0.35">
      <c r="B21" s="8">
        <v>63045</v>
      </c>
      <c r="C21" s="8" t="str">
        <f>IFERROR(VLOOKUP(B21,[1]D_base!B:G,6,0),"")</f>
        <v>Смеситель для ванны ELIO однорычажный</v>
      </c>
      <c r="D21" s="9">
        <f>VLOOKUP(B21,[2]РРЦ!$J:$O,6,0)</f>
        <v>10990</v>
      </c>
      <c r="E21" s="10">
        <f t="shared" si="0"/>
        <v>8792</v>
      </c>
      <c r="F21" s="11">
        <f>VLOOKUP(B21,'[1]калькулятор Смесители ЖЦ'!$A:$AB,28,0)</f>
        <v>0.2</v>
      </c>
      <c r="G21" s="10">
        <f t="shared" si="1"/>
        <v>7583.0999999999995</v>
      </c>
      <c r="H21" s="10">
        <f t="shared" si="2"/>
        <v>6066.48</v>
      </c>
    </row>
    <row r="22" spans="2:8" ht="81" customHeight="1" x14ac:dyDescent="0.35">
      <c r="B22" s="8">
        <v>63046</v>
      </c>
      <c r="C22" s="8" t="str">
        <f>IFERROR(VLOOKUP(B22,[1]D_base!B:G,6,0),"")</f>
        <v>Смеситель для душа ELIO однорычажный</v>
      </c>
      <c r="D22" s="9">
        <f>VLOOKUP(B22,[2]РРЦ!$J:$O,6,0)</f>
        <v>7990</v>
      </c>
      <c r="E22" s="10">
        <f t="shared" si="0"/>
        <v>6392</v>
      </c>
      <c r="F22" s="11">
        <f>VLOOKUP(B22,'[1]калькулятор Смесители ЖЦ'!$A:$AB,28,0)</f>
        <v>0.2</v>
      </c>
      <c r="G22" s="10">
        <f t="shared" si="1"/>
        <v>5513.0999999999995</v>
      </c>
      <c r="H22" s="10">
        <f t="shared" si="2"/>
        <v>4410.4799999999996</v>
      </c>
    </row>
    <row r="23" spans="2:8" ht="81" customHeight="1" x14ac:dyDescent="0.35">
      <c r="B23" s="8">
        <v>63044</v>
      </c>
      <c r="C23" s="8" t="str">
        <f>IFERROR(VLOOKUP(B23,[1]D_base!B:G,6,0),"")</f>
        <v>Смеситель для раковины ELIO однорычажный</v>
      </c>
      <c r="D23" s="9">
        <f>VLOOKUP(B23,[2]РРЦ!$J:$O,6,0)</f>
        <v>6990</v>
      </c>
      <c r="E23" s="10">
        <f t="shared" si="0"/>
        <v>5592</v>
      </c>
      <c r="F23" s="11">
        <f>VLOOKUP(B23,'[1]калькулятор Смесители ЖЦ'!$A:$AB,28,0)</f>
        <v>0.2</v>
      </c>
      <c r="G23" s="10">
        <f t="shared" si="1"/>
        <v>4823.0999999999995</v>
      </c>
      <c r="H23" s="10">
        <f t="shared" si="2"/>
        <v>3858.4799999999996</v>
      </c>
    </row>
    <row r="24" spans="2:8" ht="81" customHeight="1" x14ac:dyDescent="0.35">
      <c r="B24" s="8">
        <v>63064</v>
      </c>
      <c r="C24" s="8" t="str">
        <f>IFERROR(VLOOKUP(B24,[1]D_base!B:G,6,0),"")</f>
        <v>Смеситель для ванны NATURE однорычажный</v>
      </c>
      <c r="D24" s="9">
        <f>VLOOKUP(B24,[2]РРЦ!$J:$O,6,0)</f>
        <v>8290</v>
      </c>
      <c r="E24" s="10">
        <f t="shared" si="0"/>
        <v>6632</v>
      </c>
      <c r="F24" s="11">
        <f>VLOOKUP(B24,'[1]калькулятор Смесители ЖЦ'!$A:$AB,28,0)</f>
        <v>0.2</v>
      </c>
      <c r="G24" s="10">
        <f t="shared" si="1"/>
        <v>5720.0999999999995</v>
      </c>
      <c r="H24" s="10">
        <f t="shared" si="2"/>
        <v>4576.08</v>
      </c>
    </row>
    <row r="25" spans="2:8" ht="81" customHeight="1" x14ac:dyDescent="0.35">
      <c r="B25" s="8">
        <v>63065</v>
      </c>
      <c r="C25" s="8" t="str">
        <f>IFERROR(VLOOKUP(B25,[1]D_base!B:G,6,0),"")</f>
        <v>Смеситель для душа NATURE однорычажный</v>
      </c>
      <c r="D25" s="9">
        <f>VLOOKUP(B25,[2]РРЦ!$J:$O,6,0)</f>
        <v>6490</v>
      </c>
      <c r="E25" s="10">
        <f t="shared" si="0"/>
        <v>5192</v>
      </c>
      <c r="F25" s="11">
        <f>VLOOKUP(B25,'[1]калькулятор Смесители ЖЦ'!$A:$AB,28,0)</f>
        <v>0.2</v>
      </c>
      <c r="G25" s="10">
        <f t="shared" si="1"/>
        <v>4478.0999999999995</v>
      </c>
      <c r="H25" s="10">
        <f t="shared" si="2"/>
        <v>3582.4799999999996</v>
      </c>
    </row>
    <row r="26" spans="2:8" ht="81" customHeight="1" x14ac:dyDescent="0.35">
      <c r="B26" s="8">
        <v>63063</v>
      </c>
      <c r="C26" s="8" t="str">
        <f>IFERROR(VLOOKUP(B26,[1]D_base!B:G,6,0),"")</f>
        <v>Смеситель для раковины NATURE однорычажный</v>
      </c>
      <c r="D26" s="9">
        <f>VLOOKUP(B26,[2]РРЦ!$J:$O,6,0)</f>
        <v>6990</v>
      </c>
      <c r="E26" s="10">
        <f t="shared" si="0"/>
        <v>5592</v>
      </c>
      <c r="F26" s="11">
        <f>VLOOKUP(B26,'[1]калькулятор Смесители ЖЦ'!$A:$AB,28,0)</f>
        <v>0.2</v>
      </c>
      <c r="G26" s="10">
        <f t="shared" si="1"/>
        <v>4823.0999999999995</v>
      </c>
      <c r="H26" s="10">
        <f t="shared" si="2"/>
        <v>3858.4799999999996</v>
      </c>
    </row>
    <row r="27" spans="2:8" ht="81" customHeight="1" x14ac:dyDescent="0.35">
      <c r="B27" s="8">
        <v>63066</v>
      </c>
      <c r="C27" s="8" t="str">
        <f>IFERROR(VLOOKUP(B27,[1]D_base!B:G,6,0),"")</f>
        <v>Душевая система BRASKO (смеситель термостатический) 3 режима шланг 150 металл</v>
      </c>
      <c r="D27" s="9">
        <f>VLOOKUP(B27,[2]РРЦ!$J:$O,6,0)</f>
        <v>23990</v>
      </c>
      <c r="E27" s="10">
        <f t="shared" si="0"/>
        <v>19192</v>
      </c>
      <c r="F27" s="11">
        <f>VLOOKUP(B27,'[1]калькулятор Смесители ЖЦ'!$A:$AB,28,0)</f>
        <v>0.2</v>
      </c>
      <c r="G27" s="10">
        <f t="shared" si="1"/>
        <v>16553.099999999999</v>
      </c>
      <c r="H27" s="10">
        <f t="shared" si="2"/>
        <v>13242.48</v>
      </c>
    </row>
    <row r="28" spans="2:8" ht="81" customHeight="1" x14ac:dyDescent="0.35">
      <c r="B28" s="8">
        <v>63023</v>
      </c>
      <c r="C28" s="8" t="str">
        <f>IFERROR(VLOOKUP(B28,[1]D_base!B:G,6,0),"")</f>
        <v>Смеситель для биде BRASKO однорычажный</v>
      </c>
      <c r="D28" s="9">
        <f>VLOOKUP(B28,[2]РРЦ!$J:$O,6,0)</f>
        <v>6590</v>
      </c>
      <c r="E28" s="10">
        <f t="shared" si="0"/>
        <v>5272</v>
      </c>
      <c r="F28" s="11">
        <f>VLOOKUP(B28,'[1]калькулятор Смесители ЖЦ'!$A:$AB,28,0)</f>
        <v>0.2</v>
      </c>
      <c r="G28" s="10">
        <f t="shared" si="1"/>
        <v>4547.0999999999995</v>
      </c>
      <c r="H28" s="10">
        <f t="shared" si="2"/>
        <v>3637.68</v>
      </c>
    </row>
    <row r="29" spans="2:8" ht="81" customHeight="1" x14ac:dyDescent="0.35">
      <c r="B29" s="8">
        <v>63021</v>
      </c>
      <c r="C29" s="8" t="str">
        <f>IFERROR(VLOOKUP(B29,[1]D_base!B:G,6,0),"")</f>
        <v>Смеситель для ванны BRASKO однорычажный</v>
      </c>
      <c r="D29" s="9">
        <f>VLOOKUP(B29,[2]РРЦ!$J:$O,6,0)</f>
        <v>8290</v>
      </c>
      <c r="E29" s="10">
        <f t="shared" si="0"/>
        <v>6632</v>
      </c>
      <c r="F29" s="11">
        <f>VLOOKUP(B29,'[1]калькулятор Смесители ЖЦ'!$A:$AB,28,0)</f>
        <v>0.2</v>
      </c>
      <c r="G29" s="10">
        <f t="shared" si="1"/>
        <v>5720.0999999999995</v>
      </c>
      <c r="H29" s="10">
        <f t="shared" si="2"/>
        <v>4576.08</v>
      </c>
    </row>
    <row r="30" spans="2:8" ht="81" customHeight="1" x14ac:dyDescent="0.35">
      <c r="B30" s="8">
        <v>63022</v>
      </c>
      <c r="C30" s="8" t="str">
        <f>IFERROR(VLOOKUP(B30,[1]D_base!B:G,6,0),"")</f>
        <v>Смеситель для душа BRASKO однорычажный</v>
      </c>
      <c r="D30" s="9">
        <f>VLOOKUP(B30,[2]РРЦ!$J:$O,6,0)</f>
        <v>6490</v>
      </c>
      <c r="E30" s="10">
        <f t="shared" si="0"/>
        <v>5192</v>
      </c>
      <c r="F30" s="11">
        <f>VLOOKUP(B30,'[1]калькулятор Смесители ЖЦ'!$A:$AB,28,0)</f>
        <v>0.2</v>
      </c>
      <c r="G30" s="10">
        <f t="shared" si="1"/>
        <v>4478.0999999999995</v>
      </c>
      <c r="H30" s="10">
        <f t="shared" si="2"/>
        <v>3582.4799999999996</v>
      </c>
    </row>
    <row r="31" spans="2:8" ht="81" customHeight="1" x14ac:dyDescent="0.35">
      <c r="B31" s="8">
        <v>63020</v>
      </c>
      <c r="C31" s="8" t="str">
        <f>IFERROR(VLOOKUP(B31,[1]D_base!B:G,6,0),"")</f>
        <v>Смеситель для раковины BRASKO однорычажный клик клак</v>
      </c>
      <c r="D31" s="9">
        <f>VLOOKUP(B31,[2]РРЦ!$J:$O,6,0)</f>
        <v>6990</v>
      </c>
      <c r="E31" s="10">
        <f t="shared" si="0"/>
        <v>5592</v>
      </c>
      <c r="F31" s="11">
        <f>VLOOKUP(B31,'[1]калькулятор Смесители ЖЦ'!$A:$AB,28,0)</f>
        <v>0.2</v>
      </c>
      <c r="G31" s="10">
        <f t="shared" si="1"/>
        <v>4823.0999999999995</v>
      </c>
      <c r="H31" s="10">
        <f t="shared" si="2"/>
        <v>3858.4799999999996</v>
      </c>
    </row>
    <row r="32" spans="2:8" ht="81" customHeight="1" x14ac:dyDescent="0.35">
      <c r="B32" s="8">
        <v>63024</v>
      </c>
      <c r="C32" s="8" t="str">
        <f>IFERROR(VLOOKUP(B32,[1]D_base!B:G,6,0),"")</f>
        <v>Смеситель для раковины высокий BRASKO однорычажный клик клак</v>
      </c>
      <c r="D32" s="9">
        <f>VLOOKUP(B32,[2]РРЦ!$J:$O,6,0)</f>
        <v>9990</v>
      </c>
      <c r="E32" s="10">
        <f t="shared" si="0"/>
        <v>7992</v>
      </c>
      <c r="F32" s="11">
        <f>VLOOKUP(B32,'[1]калькулятор Смесители ЖЦ'!$A:$AB,28,0)</f>
        <v>0.2</v>
      </c>
      <c r="G32" s="10">
        <f t="shared" si="1"/>
        <v>6893.0999999999995</v>
      </c>
      <c r="H32" s="10">
        <f t="shared" si="2"/>
        <v>5514.48</v>
      </c>
    </row>
    <row r="33" spans="2:8" ht="81" customHeight="1" x14ac:dyDescent="0.35">
      <c r="B33" s="8">
        <v>63035</v>
      </c>
      <c r="C33" s="8" t="str">
        <f>IFERROR(VLOOKUP(B33,[1]D_base!B:G,6,0),"")</f>
        <v>Смеситель для ванны FLAVIS однорычажный</v>
      </c>
      <c r="D33" s="9">
        <f>VLOOKUP(B33,[2]РРЦ!$J:$O,6,0)</f>
        <v>6890</v>
      </c>
      <c r="E33" s="10">
        <f t="shared" si="0"/>
        <v>5512</v>
      </c>
      <c r="F33" s="11">
        <f>VLOOKUP(B33,'[1]калькулятор Смесители ЖЦ'!$A:$AB,28,0)</f>
        <v>0.2</v>
      </c>
      <c r="G33" s="10">
        <f t="shared" si="1"/>
        <v>4754.0999999999995</v>
      </c>
      <c r="H33" s="10">
        <f t="shared" si="2"/>
        <v>3803.2799999999997</v>
      </c>
    </row>
    <row r="34" spans="2:8" ht="81" customHeight="1" x14ac:dyDescent="0.35">
      <c r="B34" s="8">
        <v>63036</v>
      </c>
      <c r="C34" s="8" t="str">
        <f>IFERROR(VLOOKUP(B34,[1]D_base!B:G,6,0),"")</f>
        <v>Смеситель для душа FLAVIS однорычажный</v>
      </c>
      <c r="D34" s="9">
        <f>VLOOKUP(B34,[2]РРЦ!$J:$O,6,0)</f>
        <v>5490</v>
      </c>
      <c r="E34" s="10">
        <f t="shared" si="0"/>
        <v>4392</v>
      </c>
      <c r="F34" s="11">
        <f>VLOOKUP(B34,'[1]калькулятор Смесители ЖЦ'!$A:$AB,28,0)</f>
        <v>0.2</v>
      </c>
      <c r="G34" s="10">
        <f t="shared" si="1"/>
        <v>3788.1</v>
      </c>
      <c r="H34" s="10">
        <f t="shared" si="2"/>
        <v>3030.4799999999996</v>
      </c>
    </row>
    <row r="35" spans="2:8" ht="81" customHeight="1" x14ac:dyDescent="0.35">
      <c r="B35" s="8">
        <v>63034</v>
      </c>
      <c r="C35" s="8" t="str">
        <f>IFERROR(VLOOKUP(B35,[1]D_base!B:G,6,0),"")</f>
        <v>Смеситель для раковины FLAVIS однорычажный</v>
      </c>
      <c r="D35" s="9">
        <f>VLOOKUP(B35,[2]РРЦ!$J:$O,6,0)</f>
        <v>5490</v>
      </c>
      <c r="E35" s="10">
        <f t="shared" si="0"/>
        <v>4392</v>
      </c>
      <c r="F35" s="11">
        <f>VLOOKUP(B35,'[1]калькулятор Смесители ЖЦ'!$A:$AB,28,0)</f>
        <v>0.2</v>
      </c>
      <c r="G35" s="10">
        <f t="shared" si="1"/>
        <v>3788.1</v>
      </c>
      <c r="H35" s="10">
        <f t="shared" si="2"/>
        <v>3030.4799999999996</v>
      </c>
    </row>
    <row r="36" spans="2:8" ht="81" customHeight="1" x14ac:dyDescent="0.35">
      <c r="B36" s="8">
        <v>63038</v>
      </c>
      <c r="C36" s="8" t="str">
        <f>IFERROR(VLOOKUP(B36,[1]D_base!B:G,6,0),"")</f>
        <v>Смеситель для раковины высокий FLAVIS однорычажный</v>
      </c>
      <c r="D36" s="9">
        <f>VLOOKUP(B36,[2]РРЦ!$J:$O,6,0)</f>
        <v>8190</v>
      </c>
      <c r="E36" s="10">
        <f t="shared" si="0"/>
        <v>6552</v>
      </c>
      <c r="F36" s="11">
        <f>VLOOKUP(B36,'[1]калькулятор Смесители ЖЦ'!$A:$AB,28,0)</f>
        <v>0.2</v>
      </c>
      <c r="G36" s="10">
        <f t="shared" si="1"/>
        <v>5651.0999999999995</v>
      </c>
      <c r="H36" s="10">
        <f t="shared" si="2"/>
        <v>4520.8799999999992</v>
      </c>
    </row>
    <row r="37" spans="2:8" ht="81" customHeight="1" x14ac:dyDescent="0.35">
      <c r="B37" s="8">
        <v>63061</v>
      </c>
      <c r="C37" s="8" t="str">
        <f>IFERROR(VLOOKUP(B37,[1]D_base!B:G,6,0),"")</f>
        <v>Смеситель для ванны VERO однорычажный</v>
      </c>
      <c r="D37" s="9">
        <f>VLOOKUP(B37,[2]РРЦ!$J:$O,6,0)</f>
        <v>6990</v>
      </c>
      <c r="E37" s="10">
        <f t="shared" si="0"/>
        <v>5592</v>
      </c>
      <c r="F37" s="11">
        <f>VLOOKUP(B37,'[1]калькулятор Смесители ЖЦ'!$A:$AB,28,0)</f>
        <v>0.2</v>
      </c>
      <c r="G37" s="10">
        <f t="shared" si="1"/>
        <v>4823.0999999999995</v>
      </c>
      <c r="H37" s="10">
        <f t="shared" si="2"/>
        <v>3858.4799999999996</v>
      </c>
    </row>
    <row r="38" spans="2:8" ht="81" customHeight="1" x14ac:dyDescent="0.35">
      <c r="B38" s="8">
        <v>63062</v>
      </c>
      <c r="C38" s="8" t="str">
        <f>IFERROR(VLOOKUP(B38,[1]D_base!B:G,6,0),"")</f>
        <v>Смеситель для душа VERO однорычажный</v>
      </c>
      <c r="D38" s="9">
        <f>VLOOKUP(B38,[2]РРЦ!$J:$O,6,0)</f>
        <v>4990</v>
      </c>
      <c r="E38" s="10">
        <f t="shared" si="0"/>
        <v>3992</v>
      </c>
      <c r="F38" s="11">
        <f>VLOOKUP(B38,'[1]калькулятор Смесители ЖЦ'!$A:$AB,28,0)</f>
        <v>0.2</v>
      </c>
      <c r="G38" s="10">
        <f t="shared" si="1"/>
        <v>3443.1</v>
      </c>
      <c r="H38" s="10">
        <f t="shared" si="2"/>
        <v>2754.4799999999996</v>
      </c>
    </row>
    <row r="39" spans="2:8" ht="81" customHeight="1" x14ac:dyDescent="0.35">
      <c r="B39" s="8">
        <v>63033</v>
      </c>
      <c r="C39" s="8" t="str">
        <f>IFERROR(VLOOKUP(B39,[1]D_base!B:G,6,0),"")</f>
        <v>Смеситель для биде CERSANIA однорычажный</v>
      </c>
      <c r="D39" s="9">
        <f>VLOOKUP(B39,[2]РРЦ!$J:$O,6,0)</f>
        <v>5590</v>
      </c>
      <c r="E39" s="10">
        <f t="shared" si="0"/>
        <v>4472</v>
      </c>
      <c r="F39" s="11">
        <f>VLOOKUP(B39,'[1]калькулятор Смесители ЖЦ'!$A:$AB,28,0)</f>
        <v>0.2</v>
      </c>
      <c r="G39" s="10">
        <f t="shared" si="1"/>
        <v>3857.1</v>
      </c>
      <c r="H39" s="10">
        <f t="shared" si="2"/>
        <v>3085.68</v>
      </c>
    </row>
    <row r="40" spans="2:8" ht="81" customHeight="1" x14ac:dyDescent="0.35">
      <c r="B40" s="8">
        <v>63032</v>
      </c>
      <c r="C40" s="8" t="str">
        <f>IFERROR(VLOOKUP(B40,[1]D_base!B:G,6,0),"")</f>
        <v>Смеситель для душа CERSANIA однорычажный</v>
      </c>
      <c r="D40" s="9">
        <f>VLOOKUP(B40,[2]РРЦ!$J:$O,6,0)</f>
        <v>6290</v>
      </c>
      <c r="E40" s="10">
        <f t="shared" si="0"/>
        <v>5032</v>
      </c>
      <c r="F40" s="11">
        <f>VLOOKUP(B40,'[1]калькулятор Смесители ЖЦ'!$A:$AB,28,0)</f>
        <v>0.2</v>
      </c>
      <c r="G40" s="10">
        <f t="shared" si="1"/>
        <v>4340.0999999999995</v>
      </c>
      <c r="H40" s="10">
        <f t="shared" si="2"/>
        <v>3472.08</v>
      </c>
    </row>
    <row r="41" spans="2:8" ht="81" customHeight="1" x14ac:dyDescent="0.35">
      <c r="B41" s="8">
        <v>63030</v>
      </c>
      <c r="C41" s="8" t="str">
        <f>IFERROR(VLOOKUP(B41,[1]D_base!B:G,6,0),"")</f>
        <v>Смеситель для раковины CERSANIA однорычажный сливной гарн.</v>
      </c>
      <c r="D41" s="9">
        <f>VLOOKUP(B41,[2]РРЦ!$J:$O,6,0)</f>
        <v>5990</v>
      </c>
      <c r="E41" s="10">
        <f t="shared" si="0"/>
        <v>4792</v>
      </c>
      <c r="F41" s="11">
        <f>VLOOKUP(B41,'[1]калькулятор Смесители ЖЦ'!$A:$AB,28,0)</f>
        <v>0.2</v>
      </c>
      <c r="G41" s="10">
        <f t="shared" si="1"/>
        <v>4133.0999999999995</v>
      </c>
      <c r="H41" s="10">
        <f t="shared" si="2"/>
        <v>3306.4799999999996</v>
      </c>
    </row>
    <row r="42" spans="2:8" ht="81" customHeight="1" x14ac:dyDescent="0.35">
      <c r="B42" s="8">
        <v>63477</v>
      </c>
      <c r="C42" s="8" t="str">
        <f>IFERROR(VLOOKUP(B42,[1]D_base!B:G,6,0),"")</f>
        <v>Душевая система NENO 3 режима шланг 150 PVC</v>
      </c>
      <c r="D42" s="9">
        <f>VLOOKUP(B42,[2]РРЦ!$J:$O,6,0)</f>
        <v>14590</v>
      </c>
      <c r="E42" s="10">
        <f t="shared" si="0"/>
        <v>11672</v>
      </c>
      <c r="F42" s="11">
        <f>VLOOKUP(B42,'[1]калькулятор Смесители ЖЦ'!$A:$AB,28,0)</f>
        <v>0.2</v>
      </c>
      <c r="G42" s="10">
        <f t="shared" si="1"/>
        <v>10067.099999999999</v>
      </c>
      <c r="H42" s="10">
        <f t="shared" si="2"/>
        <v>8053.6799999999994</v>
      </c>
    </row>
    <row r="43" spans="2:8" ht="81" customHeight="1" x14ac:dyDescent="0.35">
      <c r="B43" s="8">
        <v>63696</v>
      </c>
      <c r="C43" s="8" t="str">
        <f>IFERROR(VLOOKUP(B43,[1]D_base!B:G,6,0),"")</f>
        <v>Душевой гарнитур NENO (стойка) 3 режима шланг 200 PVC черный</v>
      </c>
      <c r="D43" s="9">
        <f>VLOOKUP(B43,[2]РРЦ!$J:$O,6,0)</f>
        <v>5990</v>
      </c>
      <c r="E43" s="10">
        <f t="shared" ref="E43" si="3">D43-(D43*F43)</f>
        <v>4792</v>
      </c>
      <c r="F43" s="11">
        <f>VLOOKUP(B43,'[1]калькулятор Смесители ЖЦ'!$A:$AB,28,0)</f>
        <v>0.2</v>
      </c>
      <c r="G43" s="10">
        <f t="shared" ref="G43" si="4">D43*(1-$G$1)</f>
        <v>4133.0999999999995</v>
      </c>
      <c r="H43" s="10">
        <f t="shared" ref="H43" si="5">E43*(1-$G$1)</f>
        <v>3306.4799999999996</v>
      </c>
    </row>
    <row r="44" spans="2:8" x14ac:dyDescent="0.35">
      <c r="B44" s="8"/>
      <c r="C44" s="8"/>
      <c r="D44" s="9"/>
      <c r="E44" s="10"/>
      <c r="F44" s="11"/>
      <c r="G44" s="10"/>
      <c r="H44" s="10"/>
    </row>
    <row r="45" spans="2:8" x14ac:dyDescent="0.35">
      <c r="B45" s="8"/>
      <c r="C45" s="8"/>
      <c r="D45" s="9"/>
      <c r="E45" s="10"/>
      <c r="F45" s="11"/>
      <c r="G45" s="10"/>
      <c r="H45" s="10"/>
    </row>
    <row r="46" spans="2:8" x14ac:dyDescent="0.35">
      <c r="B46" s="8"/>
      <c r="C46" s="8"/>
      <c r="D46" s="9"/>
      <c r="E46" s="10"/>
      <c r="F46" s="11"/>
      <c r="G46" s="10"/>
      <c r="H46" s="10"/>
    </row>
    <row r="47" spans="2:8" x14ac:dyDescent="0.35">
      <c r="B47" s="8"/>
      <c r="C47" s="8"/>
      <c r="D47" s="9"/>
      <c r="E47" s="10"/>
      <c r="F47" s="11"/>
      <c r="G47" s="10"/>
      <c r="H47" s="10"/>
    </row>
    <row r="48" spans="2:8" x14ac:dyDescent="0.35">
      <c r="B48" s="8"/>
      <c r="C48" s="8"/>
      <c r="D48" s="9"/>
      <c r="E48" s="10"/>
      <c r="F48" s="11"/>
      <c r="G48" s="10"/>
      <c r="H48" s="10"/>
    </row>
    <row r="49" spans="2:8" x14ac:dyDescent="0.35">
      <c r="B49" s="8"/>
      <c r="C49" s="8"/>
      <c r="D49" s="9"/>
      <c r="E49" s="10"/>
      <c r="F49" s="11"/>
      <c r="G49" s="10"/>
      <c r="H49" s="10"/>
    </row>
    <row r="50" spans="2:8" x14ac:dyDescent="0.35">
      <c r="B50" s="8"/>
      <c r="C50" s="8"/>
      <c r="D50" s="9"/>
      <c r="E50" s="10"/>
      <c r="F50" s="11"/>
      <c r="G50" s="10"/>
      <c r="H50" s="10"/>
    </row>
    <row r="51" spans="2:8" x14ac:dyDescent="0.35">
      <c r="B51" s="8"/>
      <c r="C51" s="8"/>
      <c r="D51" s="9"/>
      <c r="E51" s="10"/>
      <c r="F51" s="11"/>
      <c r="G51" s="10"/>
      <c r="H51" s="10"/>
    </row>
    <row r="52" spans="2:8" x14ac:dyDescent="0.35">
      <c r="B52" s="8"/>
      <c r="C52" s="8"/>
      <c r="D52" s="9"/>
      <c r="E52" s="10"/>
      <c r="F52" s="11"/>
      <c r="G52" s="10"/>
      <c r="H52" s="10"/>
    </row>
    <row r="53" spans="2:8" x14ac:dyDescent="0.35">
      <c r="B53" s="8"/>
      <c r="C53" s="8"/>
      <c r="D53" s="9"/>
      <c r="E53" s="10"/>
      <c r="F53" s="11"/>
      <c r="G53" s="10"/>
      <c r="H53" s="10"/>
    </row>
    <row r="54" spans="2:8" x14ac:dyDescent="0.35">
      <c r="B54" s="8"/>
      <c r="C54" s="8"/>
      <c r="D54" s="9"/>
      <c r="E54" s="10"/>
      <c r="F54" s="11"/>
      <c r="G54" s="10"/>
      <c r="H54" s="10"/>
    </row>
    <row r="55" spans="2:8" x14ac:dyDescent="0.35">
      <c r="B55" s="8"/>
      <c r="C55" s="8"/>
      <c r="D55" s="9"/>
      <c r="E55" s="10"/>
      <c r="F55" s="11"/>
      <c r="G55" s="10"/>
      <c r="H55" s="10"/>
    </row>
    <row r="56" spans="2:8" x14ac:dyDescent="0.35">
      <c r="B56" s="8"/>
      <c r="C56" s="8"/>
      <c r="D56" s="9"/>
      <c r="E56" s="10"/>
      <c r="F56" s="11"/>
      <c r="G56" s="10"/>
      <c r="H56" s="10"/>
    </row>
    <row r="57" spans="2:8" x14ac:dyDescent="0.35">
      <c r="B57" s="8"/>
      <c r="C57" s="8"/>
      <c r="D57" s="9"/>
      <c r="E57" s="10"/>
      <c r="F57" s="11"/>
      <c r="G57" s="10"/>
      <c r="H57" s="10"/>
    </row>
    <row r="58" spans="2:8" x14ac:dyDescent="0.35">
      <c r="B58" s="8"/>
      <c r="C58" s="8"/>
      <c r="D58" s="9"/>
      <c r="E58" s="10"/>
      <c r="F58" s="11"/>
      <c r="G58" s="10"/>
      <c r="H58" s="10"/>
    </row>
    <row r="59" spans="2:8" x14ac:dyDescent="0.35">
      <c r="B59" s="8"/>
      <c r="C59" s="8"/>
      <c r="D59" s="9"/>
      <c r="E59" s="10"/>
      <c r="F59" s="11"/>
      <c r="G59" s="10"/>
      <c r="H59" s="10"/>
    </row>
    <row r="60" spans="2:8" x14ac:dyDescent="0.35">
      <c r="B60" s="8"/>
      <c r="C60" s="8"/>
      <c r="D60" s="9"/>
      <c r="E60" s="10"/>
      <c r="F60" s="11"/>
      <c r="G60" s="10"/>
      <c r="H60" s="10"/>
    </row>
    <row r="61" spans="2:8" x14ac:dyDescent="0.35">
      <c r="B61" s="8"/>
      <c r="C61" s="8"/>
      <c r="D61" s="9"/>
      <c r="E61" s="10"/>
      <c r="F61" s="11"/>
      <c r="G61" s="10"/>
      <c r="H61" s="10"/>
    </row>
    <row r="62" spans="2:8" x14ac:dyDescent="0.35">
      <c r="B62" s="8"/>
      <c r="C62" s="8"/>
      <c r="D62" s="9"/>
      <c r="E62" s="10"/>
      <c r="F62" s="11"/>
      <c r="G62" s="10"/>
      <c r="H62" s="10"/>
    </row>
    <row r="63" spans="2:8" x14ac:dyDescent="0.35">
      <c r="B63" s="8"/>
      <c r="C63" s="8"/>
      <c r="D63" s="9"/>
      <c r="E63" s="10"/>
      <c r="F63" s="11"/>
      <c r="G63" s="10"/>
      <c r="H63" s="10"/>
    </row>
    <row r="64" spans="2:8" x14ac:dyDescent="0.35">
      <c r="B64" s="8"/>
      <c r="C64" s="8"/>
      <c r="D64" s="9"/>
      <c r="E64" s="10"/>
      <c r="F64" s="11"/>
      <c r="G64" s="10"/>
      <c r="H64" s="10"/>
    </row>
    <row r="65" spans="2:8" x14ac:dyDescent="0.35">
      <c r="B65" s="8"/>
      <c r="C65" s="8"/>
      <c r="D65" s="9"/>
      <c r="E65" s="10"/>
      <c r="F65" s="11"/>
      <c r="G65" s="10"/>
      <c r="H65" s="10"/>
    </row>
    <row r="66" spans="2:8" x14ac:dyDescent="0.35">
      <c r="B66" s="8"/>
      <c r="C66" s="8"/>
      <c r="D66" s="9"/>
      <c r="E66" s="10"/>
      <c r="F66" s="11"/>
      <c r="G66" s="10"/>
      <c r="H66" s="10"/>
    </row>
    <row r="67" spans="2:8" x14ac:dyDescent="0.35">
      <c r="B67" s="8"/>
      <c r="C67" s="8"/>
      <c r="D67" s="9"/>
      <c r="E67" s="10"/>
      <c r="F67" s="11"/>
      <c r="G67" s="10"/>
      <c r="H67" s="10"/>
    </row>
  </sheetData>
  <autoFilter ref="B2:H43" xr:uid="{F2FA2CB2-1D54-4983-B6CA-ABE3E86EF1E0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1ED9E-1539-465A-B664-74A8BE4A91E6}">
  <dimension ref="A1:G67"/>
  <sheetViews>
    <sheetView workbookViewId="0">
      <selection activeCell="H5" sqref="H5"/>
    </sheetView>
  </sheetViews>
  <sheetFormatPr defaultColWidth="8.81640625" defaultRowHeight="14.5" x14ac:dyDescent="0.35"/>
  <cols>
    <col min="1" max="1" width="15.1796875" customWidth="1"/>
    <col min="2" max="2" width="39.1796875" customWidth="1"/>
    <col min="3" max="4" width="10.81640625" style="3" bestFit="1" customWidth="1"/>
    <col min="6" max="7" width="8.81640625" style="3"/>
    <col min="8" max="8" width="9.1796875" customWidth="1"/>
  </cols>
  <sheetData>
    <row r="1" spans="1:7" x14ac:dyDescent="0.35">
      <c r="B1" s="12"/>
      <c r="C1" s="13"/>
      <c r="D1" s="7" t="s">
        <v>0</v>
      </c>
      <c r="F1" s="6">
        <v>0.31</v>
      </c>
    </row>
    <row r="2" spans="1:7" ht="36" x14ac:dyDescent="0.35">
      <c r="A2" s="4" t="s">
        <v>1</v>
      </c>
      <c r="B2" s="4" t="s">
        <v>2</v>
      </c>
      <c r="C2" s="5" t="s">
        <v>3</v>
      </c>
      <c r="D2" s="5" t="s">
        <v>4</v>
      </c>
      <c r="E2" s="4" t="s">
        <v>5</v>
      </c>
      <c r="F2" s="5" t="s">
        <v>6</v>
      </c>
      <c r="G2" s="5" t="s">
        <v>7</v>
      </c>
    </row>
    <row r="3" spans="1:7" x14ac:dyDescent="0.35">
      <c r="A3" s="8">
        <f>'Зона 1'!B3</f>
        <v>63106</v>
      </c>
      <c r="B3" s="8" t="str">
        <f>'Зона 1'!C3</f>
        <v>Смеситель для раковины SENSE сенсорный</v>
      </c>
      <c r="C3" s="9">
        <f>14158.33*1.2</f>
        <v>16989.995999999999</v>
      </c>
      <c r="D3" s="10">
        <f>C3-(C3*E3)</f>
        <v>13591.996799999999</v>
      </c>
      <c r="E3" s="11">
        <f>VLOOKUP(A3,'[1]калькулятор Смесители ЖЦ'!$A:$AB,28,0)</f>
        <v>0.2</v>
      </c>
      <c r="F3" s="10">
        <f>C3*(1-$F$1)</f>
        <v>11723.097239999999</v>
      </c>
      <c r="G3" s="10">
        <f>D3*(1-$F$1)</f>
        <v>9378.4777919999979</v>
      </c>
    </row>
    <row r="4" spans="1:7" x14ac:dyDescent="0.35">
      <c r="A4" s="8">
        <f>'Зона 1'!B4</f>
        <v>63053</v>
      </c>
      <c r="B4" s="8" t="str">
        <f>'Зона 1'!C4</f>
        <v>Смеситель для биде ODRA однорычажный</v>
      </c>
      <c r="C4" s="9">
        <f>VLOOKUP(A4,[2]РРЦ!$J:$Q,8,0)</f>
        <v>8990</v>
      </c>
      <c r="D4" s="10">
        <f t="shared" ref="D4:D43" si="0">C4-(C4*E4)</f>
        <v>7192</v>
      </c>
      <c r="E4" s="11">
        <f>VLOOKUP(A4,'[1]калькулятор Смесители ЖЦ'!$A:$AB,28,0)</f>
        <v>0.2</v>
      </c>
      <c r="F4" s="10">
        <f t="shared" ref="F4:G43" si="1">C4*(1-$F$1)</f>
        <v>6203.0999999999995</v>
      </c>
      <c r="G4" s="10">
        <f t="shared" si="1"/>
        <v>4962.4799999999996</v>
      </c>
    </row>
    <row r="5" spans="1:7" x14ac:dyDescent="0.35">
      <c r="A5" s="8">
        <f>'Зона 1'!B5</f>
        <v>63051</v>
      </c>
      <c r="B5" s="8" t="str">
        <f>'Зона 1'!C5</f>
        <v>Смеситель для ванны ODRA однорычажный</v>
      </c>
      <c r="C5" s="9">
        <f>VLOOKUP(A5,[2]РРЦ!$J:$Q,8,0)</f>
        <v>12990</v>
      </c>
      <c r="D5" s="10">
        <f t="shared" si="0"/>
        <v>10392</v>
      </c>
      <c r="E5" s="11">
        <f>VLOOKUP(A5,'[1]калькулятор Смесители ЖЦ'!$A:$AB,28,0)</f>
        <v>0.2</v>
      </c>
      <c r="F5" s="10">
        <f t="shared" si="1"/>
        <v>8963.0999999999985</v>
      </c>
      <c r="G5" s="10">
        <f t="shared" si="1"/>
        <v>7170.48</v>
      </c>
    </row>
    <row r="6" spans="1:7" x14ac:dyDescent="0.35">
      <c r="A6" s="8">
        <f>'Зона 1'!B6</f>
        <v>63052</v>
      </c>
      <c r="B6" s="8" t="str">
        <f>'Зона 1'!C6</f>
        <v>Смеситель для душа ODRA однорычажный</v>
      </c>
      <c r="C6" s="9">
        <f>VLOOKUP(A6,[2]РРЦ!$J:$Q,8,0)</f>
        <v>9990</v>
      </c>
      <c r="D6" s="10">
        <f t="shared" si="0"/>
        <v>7992</v>
      </c>
      <c r="E6" s="11">
        <f>VLOOKUP(A6,'[1]калькулятор Смесители ЖЦ'!$A:$AB,28,0)</f>
        <v>0.2</v>
      </c>
      <c r="F6" s="10">
        <f t="shared" si="1"/>
        <v>6893.0999999999995</v>
      </c>
      <c r="G6" s="10">
        <f t="shared" si="1"/>
        <v>5514.48</v>
      </c>
    </row>
    <row r="7" spans="1:7" x14ac:dyDescent="0.35">
      <c r="A7" s="8">
        <f>'Зона 1'!B7</f>
        <v>63050</v>
      </c>
      <c r="B7" s="8" t="str">
        <f>'Зона 1'!C7</f>
        <v>Смеситель для раковины ODRA однорычажный клик клак</v>
      </c>
      <c r="C7" s="9">
        <f>VLOOKUP(A7,[2]РРЦ!$J:$Q,8,0)</f>
        <v>10990</v>
      </c>
      <c r="D7" s="10">
        <f t="shared" si="0"/>
        <v>8792</v>
      </c>
      <c r="E7" s="11">
        <f>VLOOKUP(A7,'[1]калькулятор Смесители ЖЦ'!$A:$AB,28,0)</f>
        <v>0.2</v>
      </c>
      <c r="F7" s="10">
        <f t="shared" si="1"/>
        <v>7583.0999999999995</v>
      </c>
      <c r="G7" s="10">
        <f t="shared" si="1"/>
        <v>6066.48</v>
      </c>
    </row>
    <row r="8" spans="1:7" x14ac:dyDescent="0.35">
      <c r="A8" s="8">
        <f>'Зона 1'!B8</f>
        <v>63054</v>
      </c>
      <c r="B8" s="8" t="str">
        <f>'Зона 1'!C8</f>
        <v>Смеситель для раковины высокий ODRA однорычажный клик клак</v>
      </c>
      <c r="C8" s="9">
        <f>VLOOKUP(A8,[2]РРЦ!$J:$Q,8,0)</f>
        <v>14990</v>
      </c>
      <c r="D8" s="10">
        <f t="shared" si="0"/>
        <v>11992</v>
      </c>
      <c r="E8" s="11">
        <f>VLOOKUP(A8,'[1]калькулятор Смесители ЖЦ'!$A:$AB,28,0)</f>
        <v>0.2</v>
      </c>
      <c r="F8" s="10">
        <f t="shared" si="1"/>
        <v>10343.099999999999</v>
      </c>
      <c r="G8" s="10">
        <f t="shared" si="1"/>
        <v>8274.48</v>
      </c>
    </row>
    <row r="9" spans="1:7" x14ac:dyDescent="0.35">
      <c r="A9" s="8">
        <f>'Зона 1'!B9</f>
        <v>63058</v>
      </c>
      <c r="B9" s="8" t="str">
        <f>'Зона 1'!C9</f>
        <v>Смеситель для биде WISLA однорычажный</v>
      </c>
      <c r="C9" s="9">
        <f>VLOOKUP(A9,[2]РРЦ!$J:$Q,8,0)</f>
        <v>7990</v>
      </c>
      <c r="D9" s="10">
        <f t="shared" si="0"/>
        <v>6392</v>
      </c>
      <c r="E9" s="11">
        <f>VLOOKUP(A9,'[1]калькулятор Смесители ЖЦ'!$A:$AB,28,0)</f>
        <v>0.2</v>
      </c>
      <c r="F9" s="10">
        <f t="shared" si="1"/>
        <v>5513.0999999999995</v>
      </c>
      <c r="G9" s="10">
        <f t="shared" si="1"/>
        <v>4410.4799999999996</v>
      </c>
    </row>
    <row r="10" spans="1:7" x14ac:dyDescent="0.35">
      <c r="A10" s="8">
        <f>'Зона 1'!B10</f>
        <v>63057</v>
      </c>
      <c r="B10" s="8" t="str">
        <f>'Зона 1'!C10</f>
        <v>Смеситель для душа WISLA однорычажный</v>
      </c>
      <c r="C10" s="9">
        <f>VLOOKUP(A10,[2]РРЦ!$J:$Q,8,0)</f>
        <v>8590</v>
      </c>
      <c r="D10" s="10">
        <f t="shared" si="0"/>
        <v>6872</v>
      </c>
      <c r="E10" s="11">
        <f>VLOOKUP(A10,'[1]калькулятор Смесители ЖЦ'!$A:$AB,28,0)</f>
        <v>0.2</v>
      </c>
      <c r="F10" s="10">
        <f t="shared" si="1"/>
        <v>5927.0999999999995</v>
      </c>
      <c r="G10" s="10">
        <f t="shared" si="1"/>
        <v>4741.6799999999994</v>
      </c>
    </row>
    <row r="11" spans="1:7" x14ac:dyDescent="0.35">
      <c r="A11" s="8">
        <f>'Зона 1'!B11</f>
        <v>63055</v>
      </c>
      <c r="B11" s="8" t="str">
        <f>'Зона 1'!C11</f>
        <v>Смеситель для раковины WISLA однорычажный клик клак</v>
      </c>
      <c r="C11" s="9">
        <f>VLOOKUP(A11,[2]РРЦ!$J:$Q,8,0)</f>
        <v>9990</v>
      </c>
      <c r="D11" s="10">
        <f t="shared" si="0"/>
        <v>7992</v>
      </c>
      <c r="E11" s="11">
        <f>VLOOKUP(A11,'[1]калькулятор Смесители ЖЦ'!$A:$AB,28,0)</f>
        <v>0.2</v>
      </c>
      <c r="F11" s="10">
        <f t="shared" si="1"/>
        <v>6893.0999999999995</v>
      </c>
      <c r="G11" s="10">
        <f t="shared" si="1"/>
        <v>5514.48</v>
      </c>
    </row>
    <row r="12" spans="1:7" x14ac:dyDescent="0.35">
      <c r="A12" s="8">
        <f>'Зона 1'!B12</f>
        <v>63059</v>
      </c>
      <c r="B12" s="8" t="str">
        <f>'Зона 1'!C12</f>
        <v>Смеситель для раковины высокий WISLA однорычажный клик клак</v>
      </c>
      <c r="C12" s="9">
        <f>VLOOKUP(A12,[2]РРЦ!$J:$Q,8,0)</f>
        <v>14590</v>
      </c>
      <c r="D12" s="10">
        <f t="shared" si="0"/>
        <v>11672</v>
      </c>
      <c r="E12" s="11">
        <f>VLOOKUP(A12,'[1]калькулятор Смесители ЖЦ'!$A:$AB,28,0)</f>
        <v>0.2</v>
      </c>
      <c r="F12" s="10">
        <f t="shared" si="1"/>
        <v>10067.099999999999</v>
      </c>
      <c r="G12" s="10">
        <f t="shared" si="1"/>
        <v>8053.6799999999994</v>
      </c>
    </row>
    <row r="13" spans="1:7" x14ac:dyDescent="0.35">
      <c r="A13" s="8">
        <f>'Зона 1'!B13</f>
        <v>63112</v>
      </c>
      <c r="B13" s="8" t="str">
        <f>'Зона 1'!C13</f>
        <v>Душевая система BRASKO BLACK (смеситель термостатический) 3 режима шланг 150 металл черный</v>
      </c>
      <c r="C13" s="9">
        <f>VLOOKUP(A13,[2]РРЦ!$J:$Q,8,0)</f>
        <v>29990</v>
      </c>
      <c r="D13" s="10">
        <f t="shared" si="0"/>
        <v>23992</v>
      </c>
      <c r="E13" s="11">
        <f>VLOOKUP(A13,'[1]калькулятор Смесители ЖЦ'!$A:$AB,28,0)</f>
        <v>0.2</v>
      </c>
      <c r="F13" s="10">
        <f t="shared" si="1"/>
        <v>20693.099999999999</v>
      </c>
      <c r="G13" s="10">
        <f t="shared" si="1"/>
        <v>16554.48</v>
      </c>
    </row>
    <row r="14" spans="1:7" x14ac:dyDescent="0.35">
      <c r="A14" s="8">
        <f>'Зона 1'!B14</f>
        <v>63110</v>
      </c>
      <c r="B14" s="8" t="str">
        <f>'Зона 1'!C14</f>
        <v>Смеситель для биде BRASKO BLACK однорычажный черный</v>
      </c>
      <c r="C14" s="9">
        <f>VLOOKUP(A14,[2]РРЦ!$J:$Q,8,0)</f>
        <v>7990</v>
      </c>
      <c r="D14" s="10">
        <f t="shared" si="0"/>
        <v>6392</v>
      </c>
      <c r="E14" s="11">
        <f>VLOOKUP(A14,'[1]калькулятор Смесители ЖЦ'!$A:$AB,28,0)</f>
        <v>0.2</v>
      </c>
      <c r="F14" s="10">
        <f t="shared" si="1"/>
        <v>5513.0999999999995</v>
      </c>
      <c r="G14" s="10">
        <f t="shared" si="1"/>
        <v>4410.4799999999996</v>
      </c>
    </row>
    <row r="15" spans="1:7" x14ac:dyDescent="0.35">
      <c r="A15" s="8">
        <f>'Зона 1'!B15</f>
        <v>63108</v>
      </c>
      <c r="B15" s="8" t="str">
        <f>'Зона 1'!C15</f>
        <v>Смеситель для ванны BRASKO BLACK однорычажный черный</v>
      </c>
      <c r="C15" s="9">
        <f>VLOOKUP(A15,[2]РРЦ!$J:$Q,8,0)</f>
        <v>10490</v>
      </c>
      <c r="D15" s="10">
        <f t="shared" si="0"/>
        <v>8392</v>
      </c>
      <c r="E15" s="11">
        <f>VLOOKUP(A15,'[1]калькулятор Смесители ЖЦ'!$A:$AB,28,0)</f>
        <v>0.2</v>
      </c>
      <c r="F15" s="10">
        <f t="shared" si="1"/>
        <v>7238.0999999999995</v>
      </c>
      <c r="G15" s="10">
        <f t="shared" si="1"/>
        <v>5790.48</v>
      </c>
    </row>
    <row r="16" spans="1:7" x14ac:dyDescent="0.35">
      <c r="A16" s="8">
        <f>'Зона 1'!B16</f>
        <v>63109</v>
      </c>
      <c r="B16" s="8" t="str">
        <f>'Зона 1'!C16</f>
        <v>Смеситель для душа BRASKO BLACK однорычажный черный</v>
      </c>
      <c r="C16" s="9">
        <f>VLOOKUP(A16,[2]РРЦ!$J:$Q,8,0)</f>
        <v>7990</v>
      </c>
      <c r="D16" s="10">
        <f t="shared" si="0"/>
        <v>6392</v>
      </c>
      <c r="E16" s="11">
        <f>VLOOKUP(A16,'[1]калькулятор Смесители ЖЦ'!$A:$AB,28,0)</f>
        <v>0.2</v>
      </c>
      <c r="F16" s="10">
        <f t="shared" si="1"/>
        <v>5513.0999999999995</v>
      </c>
      <c r="G16" s="10">
        <f t="shared" si="1"/>
        <v>4410.4799999999996</v>
      </c>
    </row>
    <row r="17" spans="1:7" x14ac:dyDescent="0.35">
      <c r="A17" s="8">
        <f>'Зона 1'!B17</f>
        <v>63107</v>
      </c>
      <c r="B17" s="8" t="str">
        <f>'Зона 1'!C17</f>
        <v>Смеситель для раковины BRASKO BLACK однорычажный черный клик клак</v>
      </c>
      <c r="C17" s="9">
        <f>VLOOKUP(A17,[2]РРЦ!$J:$Q,8,0)</f>
        <v>9990</v>
      </c>
      <c r="D17" s="10">
        <f t="shared" si="0"/>
        <v>7992</v>
      </c>
      <c r="E17" s="11">
        <f>VLOOKUP(A17,'[1]калькулятор Смесители ЖЦ'!$A:$AB,28,0)</f>
        <v>0.2</v>
      </c>
      <c r="F17" s="10">
        <f t="shared" si="1"/>
        <v>6893.0999999999995</v>
      </c>
      <c r="G17" s="10">
        <f t="shared" si="1"/>
        <v>5514.48</v>
      </c>
    </row>
    <row r="18" spans="1:7" x14ac:dyDescent="0.35">
      <c r="A18" s="8">
        <f>'Зона 1'!B18</f>
        <v>63111</v>
      </c>
      <c r="B18" s="8" t="str">
        <f>'Зона 1'!C18</f>
        <v>Смеситель для раковины высокий BRASKO BLACK однорычажный черный клик клак</v>
      </c>
      <c r="C18" s="9">
        <f>VLOOKUP(A18,[2]РРЦ!$J:$Q,8,0)</f>
        <v>12990</v>
      </c>
      <c r="D18" s="10">
        <f t="shared" si="0"/>
        <v>10392</v>
      </c>
      <c r="E18" s="11">
        <f>VLOOKUP(A18,'[1]калькулятор Смесители ЖЦ'!$A:$AB,28,0)</f>
        <v>0.2</v>
      </c>
      <c r="F18" s="10">
        <f t="shared" si="1"/>
        <v>8963.0999999999985</v>
      </c>
      <c r="G18" s="10">
        <f t="shared" si="1"/>
        <v>7170.48</v>
      </c>
    </row>
    <row r="19" spans="1:7" x14ac:dyDescent="0.35">
      <c r="A19" s="8">
        <f>'Зона 1'!B19</f>
        <v>63041</v>
      </c>
      <c r="B19" s="8" t="str">
        <f>'Зона 1'!C19</f>
        <v>Смеситель для душа GEO однорычажный</v>
      </c>
      <c r="C19" s="9">
        <f>VLOOKUP(A19,[2]РРЦ!$J:$Q,8,0)</f>
        <v>7190</v>
      </c>
      <c r="D19" s="10">
        <f t="shared" si="0"/>
        <v>5752</v>
      </c>
      <c r="E19" s="11">
        <f>VLOOKUP(A19,'[1]калькулятор Смесители ЖЦ'!$A:$AB,28,0)</f>
        <v>0.2</v>
      </c>
      <c r="F19" s="10">
        <f t="shared" si="1"/>
        <v>4961.0999999999995</v>
      </c>
      <c r="G19" s="10">
        <f t="shared" si="1"/>
        <v>3968.8799999999997</v>
      </c>
    </row>
    <row r="20" spans="1:7" x14ac:dyDescent="0.35">
      <c r="A20" s="8">
        <f>'Зона 1'!B20</f>
        <v>63043</v>
      </c>
      <c r="B20" s="8" t="str">
        <f>'Зона 1'!C20</f>
        <v>Смеситель для раковины высокий GEO однорычажный клик клак</v>
      </c>
      <c r="C20" s="9">
        <f>VLOOKUP(A20,[2]РРЦ!$J:$Q,8,0)</f>
        <v>12590</v>
      </c>
      <c r="D20" s="10">
        <f t="shared" si="0"/>
        <v>10072</v>
      </c>
      <c r="E20" s="11">
        <f>VLOOKUP(A20,'[1]калькулятор Смесители ЖЦ'!$A:$AB,28,0)</f>
        <v>0.2</v>
      </c>
      <c r="F20" s="10">
        <f t="shared" si="1"/>
        <v>8687.0999999999985</v>
      </c>
      <c r="G20" s="10">
        <f t="shared" si="1"/>
        <v>6949.6799999999994</v>
      </c>
    </row>
    <row r="21" spans="1:7" x14ac:dyDescent="0.35">
      <c r="A21" s="8">
        <f>'Зона 1'!B21</f>
        <v>63045</v>
      </c>
      <c r="B21" s="8" t="str">
        <f>'Зона 1'!C21</f>
        <v>Смеситель для ванны ELIO однорычажный</v>
      </c>
      <c r="C21" s="9">
        <f>VLOOKUP(A21,[2]РРЦ!$J:$Q,8,0)</f>
        <v>10990</v>
      </c>
      <c r="D21" s="10">
        <f t="shared" si="0"/>
        <v>8792</v>
      </c>
      <c r="E21" s="11">
        <f>VLOOKUP(A21,'[1]калькулятор Смесители ЖЦ'!$A:$AB,28,0)</f>
        <v>0.2</v>
      </c>
      <c r="F21" s="10">
        <f t="shared" si="1"/>
        <v>7583.0999999999995</v>
      </c>
      <c r="G21" s="10">
        <f t="shared" si="1"/>
        <v>6066.48</v>
      </c>
    </row>
    <row r="22" spans="1:7" x14ac:dyDescent="0.35">
      <c r="A22" s="8">
        <f>'Зона 1'!B22</f>
        <v>63046</v>
      </c>
      <c r="B22" s="8" t="str">
        <f>'Зона 1'!C22</f>
        <v>Смеситель для душа ELIO однорычажный</v>
      </c>
      <c r="C22" s="9">
        <f>VLOOKUP(A22,[2]РРЦ!$J:$Q,8,0)</f>
        <v>7990</v>
      </c>
      <c r="D22" s="10">
        <f t="shared" si="0"/>
        <v>6392</v>
      </c>
      <c r="E22" s="11">
        <f>VLOOKUP(A22,'[1]калькулятор Смесители ЖЦ'!$A:$AB,28,0)</f>
        <v>0.2</v>
      </c>
      <c r="F22" s="10">
        <f t="shared" si="1"/>
        <v>5513.0999999999995</v>
      </c>
      <c r="G22" s="10">
        <f t="shared" si="1"/>
        <v>4410.4799999999996</v>
      </c>
    </row>
    <row r="23" spans="1:7" x14ac:dyDescent="0.35">
      <c r="A23" s="8">
        <f>'Зона 1'!B23</f>
        <v>63044</v>
      </c>
      <c r="B23" s="8" t="str">
        <f>'Зона 1'!C23</f>
        <v>Смеситель для раковины ELIO однорычажный</v>
      </c>
      <c r="C23" s="9">
        <f>VLOOKUP(A23,[2]РРЦ!$J:$Q,8,0)</f>
        <v>6990</v>
      </c>
      <c r="D23" s="10">
        <f t="shared" si="0"/>
        <v>5592</v>
      </c>
      <c r="E23" s="11">
        <f>VLOOKUP(A23,'[1]калькулятор Смесители ЖЦ'!$A:$AB,28,0)</f>
        <v>0.2</v>
      </c>
      <c r="F23" s="10">
        <f t="shared" si="1"/>
        <v>4823.0999999999995</v>
      </c>
      <c r="G23" s="10">
        <f t="shared" si="1"/>
        <v>3858.4799999999996</v>
      </c>
    </row>
    <row r="24" spans="1:7" x14ac:dyDescent="0.35">
      <c r="A24" s="8">
        <f>'Зона 1'!B24</f>
        <v>63064</v>
      </c>
      <c r="B24" s="8" t="str">
        <f>'Зона 1'!C24</f>
        <v>Смеситель для ванны NATURE однорычажный</v>
      </c>
      <c r="C24" s="9">
        <f>VLOOKUP(A24,[2]РРЦ!$J:$Q,8,0)</f>
        <v>8290</v>
      </c>
      <c r="D24" s="10">
        <f t="shared" si="0"/>
        <v>6632</v>
      </c>
      <c r="E24" s="11">
        <f>VLOOKUP(A24,'[1]калькулятор Смесители ЖЦ'!$A:$AB,28,0)</f>
        <v>0.2</v>
      </c>
      <c r="F24" s="10">
        <f t="shared" si="1"/>
        <v>5720.0999999999995</v>
      </c>
      <c r="G24" s="10">
        <f t="shared" si="1"/>
        <v>4576.08</v>
      </c>
    </row>
    <row r="25" spans="1:7" x14ac:dyDescent="0.35">
      <c r="A25" s="8">
        <f>'Зона 1'!B25</f>
        <v>63065</v>
      </c>
      <c r="B25" s="8" t="str">
        <f>'Зона 1'!C25</f>
        <v>Смеситель для душа NATURE однорычажный</v>
      </c>
      <c r="C25" s="9">
        <f>VLOOKUP(A25,[2]РРЦ!$J:$Q,8,0)</f>
        <v>6490</v>
      </c>
      <c r="D25" s="10">
        <f t="shared" si="0"/>
        <v>5192</v>
      </c>
      <c r="E25" s="11">
        <f>VLOOKUP(A25,'[1]калькулятор Смесители ЖЦ'!$A:$AB,28,0)</f>
        <v>0.2</v>
      </c>
      <c r="F25" s="10">
        <f t="shared" si="1"/>
        <v>4478.0999999999995</v>
      </c>
      <c r="G25" s="10">
        <f t="shared" si="1"/>
        <v>3582.4799999999996</v>
      </c>
    </row>
    <row r="26" spans="1:7" x14ac:dyDescent="0.35">
      <c r="A26" s="8">
        <f>'Зона 1'!B26</f>
        <v>63063</v>
      </c>
      <c r="B26" s="8" t="str">
        <f>'Зона 1'!C26</f>
        <v>Смеситель для раковины NATURE однорычажный</v>
      </c>
      <c r="C26" s="9">
        <f>VLOOKUP(A26,[2]РРЦ!$J:$Q,8,0)</f>
        <v>6990</v>
      </c>
      <c r="D26" s="10">
        <f t="shared" si="0"/>
        <v>5592</v>
      </c>
      <c r="E26" s="11">
        <f>VLOOKUP(A26,'[1]калькулятор Смесители ЖЦ'!$A:$AB,28,0)</f>
        <v>0.2</v>
      </c>
      <c r="F26" s="10">
        <f t="shared" si="1"/>
        <v>4823.0999999999995</v>
      </c>
      <c r="G26" s="10">
        <f t="shared" si="1"/>
        <v>3858.4799999999996</v>
      </c>
    </row>
    <row r="27" spans="1:7" x14ac:dyDescent="0.35">
      <c r="A27" s="8">
        <f>'Зона 1'!B27</f>
        <v>63066</v>
      </c>
      <c r="B27" s="8" t="str">
        <f>'Зона 1'!C27</f>
        <v>Душевая система BRASKO (смеситель термостатический) 3 режима шланг 150 металл</v>
      </c>
      <c r="C27" s="9">
        <f>VLOOKUP(A27,[2]РРЦ!$J:$Q,8,0)</f>
        <v>23990</v>
      </c>
      <c r="D27" s="10">
        <f t="shared" si="0"/>
        <v>19192</v>
      </c>
      <c r="E27" s="11">
        <f>VLOOKUP(A27,'[1]калькулятор Смесители ЖЦ'!$A:$AB,28,0)</f>
        <v>0.2</v>
      </c>
      <c r="F27" s="10">
        <f t="shared" si="1"/>
        <v>16553.099999999999</v>
      </c>
      <c r="G27" s="10">
        <f t="shared" si="1"/>
        <v>13242.48</v>
      </c>
    </row>
    <row r="28" spans="1:7" x14ac:dyDescent="0.35">
      <c r="A28" s="8">
        <f>'Зона 1'!B28</f>
        <v>63023</v>
      </c>
      <c r="B28" s="8" t="str">
        <f>'Зона 1'!C28</f>
        <v>Смеситель для биде BRASKO однорычажный</v>
      </c>
      <c r="C28" s="9">
        <f>VLOOKUP(A28,[2]РРЦ!$J:$Q,8,0)</f>
        <v>6590</v>
      </c>
      <c r="D28" s="10">
        <f t="shared" si="0"/>
        <v>5272</v>
      </c>
      <c r="E28" s="11">
        <f>VLOOKUP(A28,'[1]калькулятор Смесители ЖЦ'!$A:$AB,28,0)</f>
        <v>0.2</v>
      </c>
      <c r="F28" s="10">
        <f t="shared" si="1"/>
        <v>4547.0999999999995</v>
      </c>
      <c r="G28" s="10">
        <f t="shared" si="1"/>
        <v>3637.68</v>
      </c>
    </row>
    <row r="29" spans="1:7" x14ac:dyDescent="0.35">
      <c r="A29" s="8">
        <f>'Зона 1'!B29</f>
        <v>63021</v>
      </c>
      <c r="B29" s="8" t="str">
        <f>'Зона 1'!C29</f>
        <v>Смеситель для ванны BRASKO однорычажный</v>
      </c>
      <c r="C29" s="9">
        <f>VLOOKUP(A29,[2]РРЦ!$J:$Q,8,0)</f>
        <v>8290</v>
      </c>
      <c r="D29" s="10">
        <f t="shared" si="0"/>
        <v>6632</v>
      </c>
      <c r="E29" s="11">
        <f>VLOOKUP(A29,'[1]калькулятор Смесители ЖЦ'!$A:$AB,28,0)</f>
        <v>0.2</v>
      </c>
      <c r="F29" s="10">
        <f t="shared" si="1"/>
        <v>5720.0999999999995</v>
      </c>
      <c r="G29" s="10">
        <f t="shared" si="1"/>
        <v>4576.08</v>
      </c>
    </row>
    <row r="30" spans="1:7" x14ac:dyDescent="0.35">
      <c r="A30" s="8">
        <f>'Зона 1'!B30</f>
        <v>63022</v>
      </c>
      <c r="B30" s="8" t="str">
        <f>'Зона 1'!C30</f>
        <v>Смеситель для душа BRASKO однорычажный</v>
      </c>
      <c r="C30" s="9">
        <f>VLOOKUP(A30,[2]РРЦ!$J:$Q,8,0)</f>
        <v>6490</v>
      </c>
      <c r="D30" s="10">
        <f t="shared" si="0"/>
        <v>5192</v>
      </c>
      <c r="E30" s="11">
        <f>VLOOKUP(A30,'[1]калькулятор Смесители ЖЦ'!$A:$AB,28,0)</f>
        <v>0.2</v>
      </c>
      <c r="F30" s="10">
        <f t="shared" si="1"/>
        <v>4478.0999999999995</v>
      </c>
      <c r="G30" s="10">
        <f t="shared" si="1"/>
        <v>3582.4799999999996</v>
      </c>
    </row>
    <row r="31" spans="1:7" x14ac:dyDescent="0.35">
      <c r="A31" s="8">
        <f>'Зона 1'!B31</f>
        <v>63020</v>
      </c>
      <c r="B31" s="8" t="str">
        <f>'Зона 1'!C31</f>
        <v>Смеситель для раковины BRASKO однорычажный клик клак</v>
      </c>
      <c r="C31" s="9">
        <f>VLOOKUP(A31,[2]РРЦ!$J:$Q,8,0)</f>
        <v>6990</v>
      </c>
      <c r="D31" s="10">
        <f t="shared" si="0"/>
        <v>5592</v>
      </c>
      <c r="E31" s="11">
        <f>VLOOKUP(A31,'[1]калькулятор Смесители ЖЦ'!$A:$AB,28,0)</f>
        <v>0.2</v>
      </c>
      <c r="F31" s="10">
        <f t="shared" si="1"/>
        <v>4823.0999999999995</v>
      </c>
      <c r="G31" s="10">
        <f t="shared" si="1"/>
        <v>3858.4799999999996</v>
      </c>
    </row>
    <row r="32" spans="1:7" x14ac:dyDescent="0.35">
      <c r="A32" s="8">
        <f>'Зона 1'!B32</f>
        <v>63024</v>
      </c>
      <c r="B32" s="8" t="str">
        <f>'Зона 1'!C32</f>
        <v>Смеситель для раковины высокий BRASKO однорычажный клик клак</v>
      </c>
      <c r="C32" s="9">
        <f>VLOOKUP(A32,[2]РРЦ!$J:$Q,8,0)</f>
        <v>9990</v>
      </c>
      <c r="D32" s="10">
        <f t="shared" si="0"/>
        <v>7992</v>
      </c>
      <c r="E32" s="11">
        <f>VLOOKUP(A32,'[1]калькулятор Смесители ЖЦ'!$A:$AB,28,0)</f>
        <v>0.2</v>
      </c>
      <c r="F32" s="10">
        <f t="shared" si="1"/>
        <v>6893.0999999999995</v>
      </c>
      <c r="G32" s="10">
        <f t="shared" si="1"/>
        <v>5514.48</v>
      </c>
    </row>
    <row r="33" spans="1:7" x14ac:dyDescent="0.35">
      <c r="A33" s="8">
        <f>'Зона 1'!B33</f>
        <v>63035</v>
      </c>
      <c r="B33" s="8" t="str">
        <f>'Зона 1'!C33</f>
        <v>Смеситель для ванны FLAVIS однорычажный</v>
      </c>
      <c r="C33" s="9">
        <f>VLOOKUP(A33,[2]РРЦ!$J:$Q,8,0)</f>
        <v>6890</v>
      </c>
      <c r="D33" s="10">
        <f t="shared" si="0"/>
        <v>5512</v>
      </c>
      <c r="E33" s="11">
        <f>VLOOKUP(A33,'[1]калькулятор Смесители ЖЦ'!$A:$AB,28,0)</f>
        <v>0.2</v>
      </c>
      <c r="F33" s="10">
        <f t="shared" si="1"/>
        <v>4754.0999999999995</v>
      </c>
      <c r="G33" s="10">
        <f t="shared" si="1"/>
        <v>3803.2799999999997</v>
      </c>
    </row>
    <row r="34" spans="1:7" x14ac:dyDescent="0.35">
      <c r="A34" s="8">
        <f>'Зона 1'!B34</f>
        <v>63036</v>
      </c>
      <c r="B34" s="8" t="str">
        <f>'Зона 1'!C34</f>
        <v>Смеситель для душа FLAVIS однорычажный</v>
      </c>
      <c r="C34" s="9">
        <f>VLOOKUP(A34,[2]РРЦ!$J:$Q,8,0)</f>
        <v>5490</v>
      </c>
      <c r="D34" s="10">
        <f t="shared" si="0"/>
        <v>4392</v>
      </c>
      <c r="E34" s="11">
        <f>VLOOKUP(A34,'[1]калькулятор Смесители ЖЦ'!$A:$AB,28,0)</f>
        <v>0.2</v>
      </c>
      <c r="F34" s="10">
        <f t="shared" si="1"/>
        <v>3788.1</v>
      </c>
      <c r="G34" s="10">
        <f t="shared" si="1"/>
        <v>3030.4799999999996</v>
      </c>
    </row>
    <row r="35" spans="1:7" x14ac:dyDescent="0.35">
      <c r="A35" s="8">
        <f>'Зона 1'!B35</f>
        <v>63034</v>
      </c>
      <c r="B35" s="8" t="str">
        <f>'Зона 1'!C35</f>
        <v>Смеситель для раковины FLAVIS однорычажный</v>
      </c>
      <c r="C35" s="9">
        <f>VLOOKUP(A35,[2]РРЦ!$J:$Q,8,0)</f>
        <v>5490</v>
      </c>
      <c r="D35" s="10">
        <f t="shared" si="0"/>
        <v>4392</v>
      </c>
      <c r="E35" s="11">
        <f>VLOOKUP(A35,'[1]калькулятор Смесители ЖЦ'!$A:$AB,28,0)</f>
        <v>0.2</v>
      </c>
      <c r="F35" s="10">
        <f t="shared" si="1"/>
        <v>3788.1</v>
      </c>
      <c r="G35" s="10">
        <f t="shared" si="1"/>
        <v>3030.4799999999996</v>
      </c>
    </row>
    <row r="36" spans="1:7" x14ac:dyDescent="0.35">
      <c r="A36" s="8">
        <f>'Зона 1'!B36</f>
        <v>63038</v>
      </c>
      <c r="B36" s="8" t="str">
        <f>'Зона 1'!C36</f>
        <v>Смеситель для раковины высокий FLAVIS однорычажный</v>
      </c>
      <c r="C36" s="9">
        <f>VLOOKUP(A36,[2]РРЦ!$J:$Q,8,0)</f>
        <v>8190</v>
      </c>
      <c r="D36" s="10">
        <f t="shared" si="0"/>
        <v>6552</v>
      </c>
      <c r="E36" s="11">
        <f>VLOOKUP(A36,'[1]калькулятор Смесители ЖЦ'!$A:$AB,28,0)</f>
        <v>0.2</v>
      </c>
      <c r="F36" s="10">
        <f t="shared" si="1"/>
        <v>5651.0999999999995</v>
      </c>
      <c r="G36" s="10">
        <f t="shared" si="1"/>
        <v>4520.8799999999992</v>
      </c>
    </row>
    <row r="37" spans="1:7" x14ac:dyDescent="0.35">
      <c r="A37" s="8">
        <f>'Зона 1'!B37</f>
        <v>63061</v>
      </c>
      <c r="B37" s="8" t="str">
        <f>'Зона 1'!C37</f>
        <v>Смеситель для ванны VERO однорычажный</v>
      </c>
      <c r="C37" s="9">
        <f>VLOOKUP(A37,[2]РРЦ!$J:$Q,8,0)</f>
        <v>6990</v>
      </c>
      <c r="D37" s="10">
        <f t="shared" si="0"/>
        <v>5592</v>
      </c>
      <c r="E37" s="11">
        <f>VLOOKUP(A37,'[1]калькулятор Смесители ЖЦ'!$A:$AB,28,0)</f>
        <v>0.2</v>
      </c>
      <c r="F37" s="10">
        <f t="shared" si="1"/>
        <v>4823.0999999999995</v>
      </c>
      <c r="G37" s="10">
        <f t="shared" si="1"/>
        <v>3858.4799999999996</v>
      </c>
    </row>
    <row r="38" spans="1:7" x14ac:dyDescent="0.35">
      <c r="A38" s="8">
        <f>'Зона 1'!B38</f>
        <v>63062</v>
      </c>
      <c r="B38" s="8" t="str">
        <f>'Зона 1'!C38</f>
        <v>Смеситель для душа VERO однорычажный</v>
      </c>
      <c r="C38" s="9">
        <f>VLOOKUP(A38,[2]РРЦ!$J:$Q,8,0)</f>
        <v>4990</v>
      </c>
      <c r="D38" s="10">
        <f t="shared" si="0"/>
        <v>3992</v>
      </c>
      <c r="E38" s="11">
        <f>VLOOKUP(A38,'[1]калькулятор Смесители ЖЦ'!$A:$AB,28,0)</f>
        <v>0.2</v>
      </c>
      <c r="F38" s="10">
        <f t="shared" si="1"/>
        <v>3443.1</v>
      </c>
      <c r="G38" s="10">
        <f t="shared" si="1"/>
        <v>2754.4799999999996</v>
      </c>
    </row>
    <row r="39" spans="1:7" x14ac:dyDescent="0.35">
      <c r="A39" s="8">
        <f>'Зона 1'!B39</f>
        <v>63033</v>
      </c>
      <c r="B39" s="8" t="str">
        <f>'Зона 1'!C39</f>
        <v>Смеситель для биде CERSANIA однорычажный</v>
      </c>
      <c r="C39" s="9">
        <f>VLOOKUP(A39,[2]РРЦ!$J:$Q,8,0)</f>
        <v>5590</v>
      </c>
      <c r="D39" s="10">
        <f t="shared" si="0"/>
        <v>4472</v>
      </c>
      <c r="E39" s="11">
        <f>VLOOKUP(A39,'[1]калькулятор Смесители ЖЦ'!$A:$AB,28,0)</f>
        <v>0.2</v>
      </c>
      <c r="F39" s="10">
        <f t="shared" si="1"/>
        <v>3857.1</v>
      </c>
      <c r="G39" s="10">
        <f t="shared" si="1"/>
        <v>3085.68</v>
      </c>
    </row>
    <row r="40" spans="1:7" x14ac:dyDescent="0.35">
      <c r="A40" s="8">
        <f>'Зона 1'!B40</f>
        <v>63032</v>
      </c>
      <c r="B40" s="8" t="str">
        <f>'Зона 1'!C40</f>
        <v>Смеситель для душа CERSANIA однорычажный</v>
      </c>
      <c r="C40" s="9">
        <f>VLOOKUP(A40,[2]РРЦ!$J:$Q,8,0)</f>
        <v>6290</v>
      </c>
      <c r="D40" s="10">
        <f t="shared" si="0"/>
        <v>5032</v>
      </c>
      <c r="E40" s="11">
        <f>VLOOKUP(A40,'[1]калькулятор Смесители ЖЦ'!$A:$AB,28,0)</f>
        <v>0.2</v>
      </c>
      <c r="F40" s="10">
        <f t="shared" si="1"/>
        <v>4340.0999999999995</v>
      </c>
      <c r="G40" s="10">
        <f t="shared" si="1"/>
        <v>3472.08</v>
      </c>
    </row>
    <row r="41" spans="1:7" x14ac:dyDescent="0.35">
      <c r="A41" s="8">
        <f>'Зона 1'!B41</f>
        <v>63030</v>
      </c>
      <c r="B41" s="8" t="str">
        <f>'Зона 1'!C41</f>
        <v>Смеситель для раковины CERSANIA однорычажный сливной гарн.</v>
      </c>
      <c r="C41" s="9">
        <f>VLOOKUP(A41,[2]РРЦ!$J:$Q,8,0)</f>
        <v>5990</v>
      </c>
      <c r="D41" s="10">
        <f t="shared" si="0"/>
        <v>4792</v>
      </c>
      <c r="E41" s="11">
        <f>VLOOKUP(A41,'[1]калькулятор Смесители ЖЦ'!$A:$AB,28,0)</f>
        <v>0.2</v>
      </c>
      <c r="F41" s="10">
        <f t="shared" si="1"/>
        <v>4133.0999999999995</v>
      </c>
      <c r="G41" s="10">
        <f t="shared" si="1"/>
        <v>3306.4799999999996</v>
      </c>
    </row>
    <row r="42" spans="1:7" x14ac:dyDescent="0.35">
      <c r="A42" s="8">
        <f>'Зона 1'!B42</f>
        <v>63477</v>
      </c>
      <c r="B42" s="8" t="str">
        <f>'Зона 1'!C42</f>
        <v>Душевая система NENO 3 режима шланг 150 PVC</v>
      </c>
      <c r="C42" s="9">
        <f>VLOOKUP(A42,[2]РРЦ!$J:$Q,8,0)</f>
        <v>14590</v>
      </c>
      <c r="D42" s="10">
        <f t="shared" si="0"/>
        <v>11672</v>
      </c>
      <c r="E42" s="11">
        <f>VLOOKUP(A42,'[1]калькулятор Смесители ЖЦ'!$A:$AB,28,0)</f>
        <v>0.2</v>
      </c>
      <c r="F42" s="10">
        <f t="shared" si="1"/>
        <v>10067.099999999999</v>
      </c>
      <c r="G42" s="10">
        <f t="shared" si="1"/>
        <v>8053.6799999999994</v>
      </c>
    </row>
    <row r="43" spans="1:7" x14ac:dyDescent="0.35">
      <c r="A43" s="8">
        <f>'Зона 1'!B43</f>
        <v>63696</v>
      </c>
      <c r="B43" s="8" t="str">
        <f>'Зона 1'!C43</f>
        <v>Душевой гарнитур NENO (стойка) 3 режима шланг 200 PVC черный</v>
      </c>
      <c r="C43" s="9">
        <f>VLOOKUP(A43,[2]РРЦ!$J:$Q,8,0)</f>
        <v>5990</v>
      </c>
      <c r="D43" s="10">
        <f t="shared" si="0"/>
        <v>4792</v>
      </c>
      <c r="E43" s="11">
        <f>VLOOKUP(A43,'[1]калькулятор Смесители ЖЦ'!$A:$AB,28,0)</f>
        <v>0.2</v>
      </c>
      <c r="F43" s="10">
        <f t="shared" si="1"/>
        <v>4133.0999999999995</v>
      </c>
      <c r="G43" s="10">
        <f t="shared" si="1"/>
        <v>3306.4799999999996</v>
      </c>
    </row>
    <row r="44" spans="1:7" x14ac:dyDescent="0.35">
      <c r="A44" s="8"/>
      <c r="B44" s="8"/>
      <c r="C44" s="9"/>
      <c r="D44" s="10"/>
      <c r="E44" s="11"/>
      <c r="F44" s="10"/>
      <c r="G44" s="10"/>
    </row>
    <row r="45" spans="1:7" x14ac:dyDescent="0.35">
      <c r="A45" s="8"/>
      <c r="B45" s="8"/>
      <c r="C45" s="9"/>
      <c r="D45" s="10"/>
      <c r="E45" s="11"/>
      <c r="F45" s="10"/>
      <c r="G45" s="10"/>
    </row>
    <row r="46" spans="1:7" x14ac:dyDescent="0.35">
      <c r="A46" s="8"/>
      <c r="B46" s="8"/>
      <c r="C46" s="9"/>
      <c r="D46" s="10"/>
      <c r="E46" s="11"/>
      <c r="F46" s="10"/>
      <c r="G46" s="10"/>
    </row>
    <row r="47" spans="1:7" x14ac:dyDescent="0.35">
      <c r="A47" s="8"/>
      <c r="B47" s="8"/>
      <c r="C47" s="9"/>
      <c r="D47" s="10"/>
      <c r="E47" s="11"/>
      <c r="F47" s="10"/>
      <c r="G47" s="10"/>
    </row>
    <row r="48" spans="1:7" x14ac:dyDescent="0.35">
      <c r="A48" s="8"/>
      <c r="B48" s="8"/>
      <c r="C48" s="9"/>
      <c r="D48" s="10"/>
      <c r="E48" s="11"/>
      <c r="F48" s="10"/>
      <c r="G48" s="10"/>
    </row>
    <row r="49" spans="1:7" x14ac:dyDescent="0.35">
      <c r="A49" s="8"/>
      <c r="B49" s="8"/>
      <c r="C49" s="9"/>
      <c r="D49" s="10"/>
      <c r="E49" s="11"/>
      <c r="F49" s="10"/>
      <c r="G49" s="10"/>
    </row>
    <row r="50" spans="1:7" x14ac:dyDescent="0.35">
      <c r="A50" s="8"/>
      <c r="B50" s="8"/>
      <c r="C50" s="9"/>
      <c r="D50" s="10"/>
      <c r="E50" s="11"/>
      <c r="F50" s="10"/>
      <c r="G50" s="10"/>
    </row>
    <row r="51" spans="1:7" x14ac:dyDescent="0.35">
      <c r="A51" s="8"/>
      <c r="B51" s="8"/>
      <c r="C51" s="9"/>
      <c r="D51" s="10"/>
      <c r="E51" s="11"/>
      <c r="F51" s="10"/>
      <c r="G51" s="10"/>
    </row>
    <row r="52" spans="1:7" x14ac:dyDescent="0.35">
      <c r="A52" s="8"/>
      <c r="B52" s="8"/>
      <c r="C52" s="9"/>
      <c r="D52" s="10"/>
      <c r="E52" s="11"/>
      <c r="F52" s="10"/>
      <c r="G52" s="10"/>
    </row>
    <row r="53" spans="1:7" x14ac:dyDescent="0.35">
      <c r="A53" s="8"/>
      <c r="B53" s="8"/>
      <c r="C53" s="9"/>
      <c r="D53" s="10"/>
      <c r="E53" s="11"/>
      <c r="F53" s="10"/>
      <c r="G53" s="10"/>
    </row>
    <row r="54" spans="1:7" x14ac:dyDescent="0.35">
      <c r="A54" s="8"/>
      <c r="B54" s="8"/>
      <c r="C54" s="9"/>
      <c r="D54" s="10"/>
      <c r="E54" s="11"/>
      <c r="F54" s="10"/>
      <c r="G54" s="10"/>
    </row>
    <row r="55" spans="1:7" x14ac:dyDescent="0.35">
      <c r="A55" s="8"/>
      <c r="B55" s="8"/>
      <c r="C55" s="9"/>
      <c r="D55" s="10"/>
      <c r="E55" s="11"/>
      <c r="F55" s="10"/>
      <c r="G55" s="10"/>
    </row>
    <row r="56" spans="1:7" x14ac:dyDescent="0.35">
      <c r="A56" s="8"/>
      <c r="B56" s="8"/>
      <c r="C56" s="9"/>
      <c r="D56" s="10"/>
      <c r="E56" s="11"/>
      <c r="F56" s="10"/>
      <c r="G56" s="10"/>
    </row>
    <row r="57" spans="1:7" x14ac:dyDescent="0.35">
      <c r="A57" s="8"/>
      <c r="B57" s="8"/>
      <c r="C57" s="9"/>
      <c r="D57" s="10"/>
      <c r="E57" s="11"/>
      <c r="F57" s="10"/>
      <c r="G57" s="10"/>
    </row>
    <row r="58" spans="1:7" x14ac:dyDescent="0.35">
      <c r="A58" s="8"/>
      <c r="B58" s="8"/>
      <c r="C58" s="9"/>
      <c r="D58" s="10"/>
      <c r="E58" s="11"/>
      <c r="F58" s="10"/>
      <c r="G58" s="10"/>
    </row>
    <row r="59" spans="1:7" x14ac:dyDescent="0.35">
      <c r="A59" s="8"/>
      <c r="B59" s="8"/>
      <c r="C59" s="9"/>
      <c r="D59" s="10"/>
      <c r="E59" s="11"/>
      <c r="F59" s="10"/>
      <c r="G59" s="10"/>
    </row>
    <row r="60" spans="1:7" x14ac:dyDescent="0.35">
      <c r="A60" s="8"/>
      <c r="B60" s="8"/>
      <c r="C60" s="9"/>
      <c r="D60" s="10"/>
      <c r="E60" s="11"/>
      <c r="F60" s="10"/>
      <c r="G60" s="10"/>
    </row>
    <row r="61" spans="1:7" x14ac:dyDescent="0.35">
      <c r="A61" s="8"/>
      <c r="B61" s="8"/>
      <c r="C61" s="9"/>
      <c r="D61" s="10"/>
      <c r="E61" s="11"/>
      <c r="F61" s="10"/>
      <c r="G61" s="10"/>
    </row>
    <row r="62" spans="1:7" x14ac:dyDescent="0.35">
      <c r="A62" s="8"/>
      <c r="B62" s="8"/>
      <c r="C62" s="9"/>
      <c r="D62" s="10"/>
      <c r="E62" s="11"/>
      <c r="F62" s="10"/>
      <c r="G62" s="10"/>
    </row>
    <row r="63" spans="1:7" x14ac:dyDescent="0.35">
      <c r="A63" s="8"/>
      <c r="B63" s="8"/>
      <c r="C63" s="9"/>
      <c r="D63" s="10"/>
      <c r="E63" s="11"/>
      <c r="F63" s="10"/>
      <c r="G63" s="10"/>
    </row>
    <row r="64" spans="1:7" x14ac:dyDescent="0.35">
      <c r="A64" s="8"/>
      <c r="B64" s="8"/>
      <c r="C64" s="9"/>
      <c r="D64" s="10"/>
      <c r="E64" s="11"/>
      <c r="F64" s="10"/>
      <c r="G64" s="10"/>
    </row>
    <row r="65" spans="1:7" x14ac:dyDescent="0.35">
      <c r="A65" s="8"/>
      <c r="B65" s="8"/>
      <c r="C65" s="9"/>
      <c r="D65" s="10"/>
      <c r="E65" s="11"/>
      <c r="F65" s="10"/>
      <c r="G65" s="10"/>
    </row>
    <row r="66" spans="1:7" x14ac:dyDescent="0.35">
      <c r="A66" s="8"/>
      <c r="B66" s="8"/>
      <c r="C66" s="9"/>
      <c r="D66" s="10"/>
      <c r="E66" s="11"/>
      <c r="F66" s="10"/>
      <c r="G66" s="10"/>
    </row>
    <row r="67" spans="1:7" x14ac:dyDescent="0.35">
      <c r="A67" s="8"/>
      <c r="B67" s="8"/>
      <c r="C67" s="9"/>
      <c r="D67" s="10"/>
      <c r="E67" s="11"/>
      <c r="F67" s="10"/>
      <c r="G67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5FDCD-E3D8-4810-ADF4-00C3AFD62C30}">
  <dimension ref="A1:G67"/>
  <sheetViews>
    <sheetView workbookViewId="0">
      <selection activeCell="I3" sqref="I3"/>
    </sheetView>
  </sheetViews>
  <sheetFormatPr defaultRowHeight="14.5" x14ac:dyDescent="0.35"/>
  <cols>
    <col min="1" max="1" width="15.1796875" customWidth="1"/>
    <col min="2" max="2" width="46.453125" customWidth="1"/>
    <col min="3" max="3" width="10.81640625" style="2" bestFit="1" customWidth="1"/>
    <col min="4" max="4" width="10.81640625" style="1" bestFit="1" customWidth="1"/>
    <col min="6" max="7" width="8.81640625" style="1"/>
  </cols>
  <sheetData>
    <row r="1" spans="1:7" x14ac:dyDescent="0.35">
      <c r="B1" s="12"/>
      <c r="C1" s="13"/>
      <c r="D1" s="7"/>
      <c r="F1" s="6">
        <v>0.31</v>
      </c>
      <c r="G1" s="3"/>
    </row>
    <row r="2" spans="1:7" ht="36" x14ac:dyDescent="0.35">
      <c r="A2" s="4" t="s">
        <v>1</v>
      </c>
      <c r="B2" s="4" t="s">
        <v>2</v>
      </c>
      <c r="C2" s="5" t="s">
        <v>3</v>
      </c>
      <c r="D2" s="5" t="s">
        <v>4</v>
      </c>
      <c r="E2" s="4" t="s">
        <v>5</v>
      </c>
      <c r="F2" s="5" t="s">
        <v>6</v>
      </c>
      <c r="G2" s="5" t="s">
        <v>7</v>
      </c>
    </row>
    <row r="3" spans="1:7" x14ac:dyDescent="0.35">
      <c r="A3" s="8">
        <f>'Зона 1'!B3</f>
        <v>63106</v>
      </c>
      <c r="B3" s="8" t="str">
        <f>'Зона 1'!C3</f>
        <v>Смеситель для раковины SENSE сенсорный</v>
      </c>
      <c r="C3" s="9">
        <f>14158.33*1.2</f>
        <v>16989.995999999999</v>
      </c>
      <c r="D3" s="10">
        <f>C3-(C3*E3)</f>
        <v>13591.996799999999</v>
      </c>
      <c r="E3" s="11">
        <f>VLOOKUP(A3,'[1]калькулятор Смесители ЖЦ'!$A:$AB,28,0)</f>
        <v>0.2</v>
      </c>
      <c r="F3" s="10">
        <f>C3*(1-$F$1)</f>
        <v>11723.097239999999</v>
      </c>
      <c r="G3" s="10">
        <f>D3*(1-$F$1)</f>
        <v>9378.4777919999979</v>
      </c>
    </row>
    <row r="4" spans="1:7" x14ac:dyDescent="0.35">
      <c r="A4" s="8">
        <f>'Зона 1'!B4</f>
        <v>63053</v>
      </c>
      <c r="B4" s="8" t="str">
        <f>'Зона 1'!C4</f>
        <v>Смеситель для биде ODRA однорычажный</v>
      </c>
      <c r="C4" s="9">
        <f>VLOOKUP(A4,[2]РРЦ!$J:$S,10,0)</f>
        <v>8990</v>
      </c>
      <c r="D4" s="10">
        <f t="shared" ref="D4:D43" si="0">C4-(C4*E4)</f>
        <v>7192</v>
      </c>
      <c r="E4" s="11">
        <f>VLOOKUP(A4,'[1]калькулятор Смесители ЖЦ'!$A:$AB,28,0)</f>
        <v>0.2</v>
      </c>
      <c r="F4" s="10">
        <f t="shared" ref="F4:G43" si="1">C4*(1-$F$1)</f>
        <v>6203.0999999999995</v>
      </c>
      <c r="G4" s="10">
        <f t="shared" si="1"/>
        <v>4962.4799999999996</v>
      </c>
    </row>
    <row r="5" spans="1:7" x14ac:dyDescent="0.35">
      <c r="A5" s="8">
        <f>'Зона 1'!B5</f>
        <v>63051</v>
      </c>
      <c r="B5" s="8" t="str">
        <f>'Зона 1'!C5</f>
        <v>Смеситель для ванны ODRA однорычажный</v>
      </c>
      <c r="C5" s="9">
        <f>VLOOKUP(A5,[2]РРЦ!$J:$S,10,0)</f>
        <v>12990</v>
      </c>
      <c r="D5" s="10">
        <f t="shared" si="0"/>
        <v>10392</v>
      </c>
      <c r="E5" s="11">
        <f>VLOOKUP(A5,'[1]калькулятор Смесители ЖЦ'!$A:$AB,28,0)</f>
        <v>0.2</v>
      </c>
      <c r="F5" s="10">
        <f t="shared" si="1"/>
        <v>8963.0999999999985</v>
      </c>
      <c r="G5" s="10">
        <f t="shared" si="1"/>
        <v>7170.48</v>
      </c>
    </row>
    <row r="6" spans="1:7" x14ac:dyDescent="0.35">
      <c r="A6" s="8">
        <f>'Зона 1'!B6</f>
        <v>63052</v>
      </c>
      <c r="B6" s="8" t="str">
        <f>'Зона 1'!C6</f>
        <v>Смеситель для душа ODRA однорычажный</v>
      </c>
      <c r="C6" s="9">
        <f>VLOOKUP(A6,[2]РРЦ!$J:$S,10,0)</f>
        <v>9990</v>
      </c>
      <c r="D6" s="10">
        <f t="shared" si="0"/>
        <v>7992</v>
      </c>
      <c r="E6" s="11">
        <f>VLOOKUP(A6,'[1]калькулятор Смесители ЖЦ'!$A:$AB,28,0)</f>
        <v>0.2</v>
      </c>
      <c r="F6" s="10">
        <f t="shared" si="1"/>
        <v>6893.0999999999995</v>
      </c>
      <c r="G6" s="10">
        <f t="shared" si="1"/>
        <v>5514.48</v>
      </c>
    </row>
    <row r="7" spans="1:7" x14ac:dyDescent="0.35">
      <c r="A7" s="8">
        <f>'Зона 1'!B7</f>
        <v>63050</v>
      </c>
      <c r="B7" s="8" t="str">
        <f>'Зона 1'!C7</f>
        <v>Смеситель для раковины ODRA однорычажный клик клак</v>
      </c>
      <c r="C7" s="9">
        <f>VLOOKUP(A7,[2]РРЦ!$J:$S,10,0)</f>
        <v>10990</v>
      </c>
      <c r="D7" s="10">
        <f t="shared" si="0"/>
        <v>8792</v>
      </c>
      <c r="E7" s="11">
        <f>VLOOKUP(A7,'[1]калькулятор Смесители ЖЦ'!$A:$AB,28,0)</f>
        <v>0.2</v>
      </c>
      <c r="F7" s="10">
        <f t="shared" si="1"/>
        <v>7583.0999999999995</v>
      </c>
      <c r="G7" s="10">
        <f t="shared" si="1"/>
        <v>6066.48</v>
      </c>
    </row>
    <row r="8" spans="1:7" x14ac:dyDescent="0.35">
      <c r="A8" s="8">
        <f>'Зона 1'!B8</f>
        <v>63054</v>
      </c>
      <c r="B8" s="8" t="str">
        <f>'Зона 1'!C8</f>
        <v>Смеситель для раковины высокий ODRA однорычажный клик клак</v>
      </c>
      <c r="C8" s="9">
        <f>VLOOKUP(A8,[2]РРЦ!$J:$S,10,0)</f>
        <v>14990</v>
      </c>
      <c r="D8" s="10">
        <f t="shared" si="0"/>
        <v>11992</v>
      </c>
      <c r="E8" s="11">
        <f>VLOOKUP(A8,'[1]калькулятор Смесители ЖЦ'!$A:$AB,28,0)</f>
        <v>0.2</v>
      </c>
      <c r="F8" s="10">
        <f t="shared" si="1"/>
        <v>10343.099999999999</v>
      </c>
      <c r="G8" s="10">
        <f t="shared" si="1"/>
        <v>8274.48</v>
      </c>
    </row>
    <row r="9" spans="1:7" x14ac:dyDescent="0.35">
      <c r="A9" s="8">
        <f>'Зона 1'!B9</f>
        <v>63058</v>
      </c>
      <c r="B9" s="8" t="str">
        <f>'Зона 1'!C9</f>
        <v>Смеситель для биде WISLA однорычажный</v>
      </c>
      <c r="C9" s="9">
        <f>VLOOKUP(A9,[2]РРЦ!$J:$S,10,0)</f>
        <v>7990</v>
      </c>
      <c r="D9" s="10">
        <f t="shared" si="0"/>
        <v>6392</v>
      </c>
      <c r="E9" s="11">
        <f>VLOOKUP(A9,'[1]калькулятор Смесители ЖЦ'!$A:$AB,28,0)</f>
        <v>0.2</v>
      </c>
      <c r="F9" s="10">
        <f t="shared" si="1"/>
        <v>5513.0999999999995</v>
      </c>
      <c r="G9" s="10">
        <f t="shared" si="1"/>
        <v>4410.4799999999996</v>
      </c>
    </row>
    <row r="10" spans="1:7" x14ac:dyDescent="0.35">
      <c r="A10" s="8">
        <f>'Зона 1'!B10</f>
        <v>63057</v>
      </c>
      <c r="B10" s="8" t="str">
        <f>'Зона 1'!C10</f>
        <v>Смеситель для душа WISLA однорычажный</v>
      </c>
      <c r="C10" s="9">
        <f>VLOOKUP(A10,[2]РРЦ!$J:$S,10,0)</f>
        <v>8590</v>
      </c>
      <c r="D10" s="10">
        <f t="shared" si="0"/>
        <v>6872</v>
      </c>
      <c r="E10" s="11">
        <f>VLOOKUP(A10,'[1]калькулятор Смесители ЖЦ'!$A:$AB,28,0)</f>
        <v>0.2</v>
      </c>
      <c r="F10" s="10">
        <f t="shared" si="1"/>
        <v>5927.0999999999995</v>
      </c>
      <c r="G10" s="10">
        <f t="shared" si="1"/>
        <v>4741.6799999999994</v>
      </c>
    </row>
    <row r="11" spans="1:7" x14ac:dyDescent="0.35">
      <c r="A11" s="8">
        <f>'Зона 1'!B11</f>
        <v>63055</v>
      </c>
      <c r="B11" s="8" t="str">
        <f>'Зона 1'!C11</f>
        <v>Смеситель для раковины WISLA однорычажный клик клак</v>
      </c>
      <c r="C11" s="9">
        <f>VLOOKUP(A11,[2]РРЦ!$J:$S,10,0)</f>
        <v>9990</v>
      </c>
      <c r="D11" s="10">
        <f t="shared" si="0"/>
        <v>7992</v>
      </c>
      <c r="E11" s="11">
        <f>VLOOKUP(A11,'[1]калькулятор Смесители ЖЦ'!$A:$AB,28,0)</f>
        <v>0.2</v>
      </c>
      <c r="F11" s="10">
        <f t="shared" si="1"/>
        <v>6893.0999999999995</v>
      </c>
      <c r="G11" s="10">
        <f t="shared" si="1"/>
        <v>5514.48</v>
      </c>
    </row>
    <row r="12" spans="1:7" x14ac:dyDescent="0.35">
      <c r="A12" s="8">
        <f>'Зона 1'!B12</f>
        <v>63059</v>
      </c>
      <c r="B12" s="8" t="str">
        <f>'Зона 1'!C12</f>
        <v>Смеситель для раковины высокий WISLA однорычажный клик клак</v>
      </c>
      <c r="C12" s="9">
        <f>VLOOKUP(A12,[2]РРЦ!$J:$S,10,0)</f>
        <v>14590</v>
      </c>
      <c r="D12" s="10">
        <f t="shared" si="0"/>
        <v>11672</v>
      </c>
      <c r="E12" s="11">
        <f>VLOOKUP(A12,'[1]калькулятор Смесители ЖЦ'!$A:$AB,28,0)</f>
        <v>0.2</v>
      </c>
      <c r="F12" s="10">
        <f t="shared" si="1"/>
        <v>10067.099999999999</v>
      </c>
      <c r="G12" s="10">
        <f t="shared" si="1"/>
        <v>8053.6799999999994</v>
      </c>
    </row>
    <row r="13" spans="1:7" x14ac:dyDescent="0.35">
      <c r="A13" s="8">
        <f>'Зона 1'!B13</f>
        <v>63112</v>
      </c>
      <c r="B13" s="8" t="str">
        <f>'Зона 1'!C13</f>
        <v>Душевая система BRASKO BLACK (смеситель термостатический) 3 режима шланг 150 металл черный</v>
      </c>
      <c r="C13" s="9">
        <f>VLOOKUP(A13,[2]РРЦ!$J:$S,10,0)</f>
        <v>29990</v>
      </c>
      <c r="D13" s="10">
        <f t="shared" si="0"/>
        <v>23992</v>
      </c>
      <c r="E13" s="11">
        <f>VLOOKUP(A13,'[1]калькулятор Смесители ЖЦ'!$A:$AB,28,0)</f>
        <v>0.2</v>
      </c>
      <c r="F13" s="10">
        <f t="shared" si="1"/>
        <v>20693.099999999999</v>
      </c>
      <c r="G13" s="10">
        <f t="shared" si="1"/>
        <v>16554.48</v>
      </c>
    </row>
    <row r="14" spans="1:7" x14ac:dyDescent="0.35">
      <c r="A14" s="8">
        <f>'Зона 1'!B14</f>
        <v>63110</v>
      </c>
      <c r="B14" s="8" t="str">
        <f>'Зона 1'!C14</f>
        <v>Смеситель для биде BRASKO BLACK однорычажный черный</v>
      </c>
      <c r="C14" s="9">
        <f>VLOOKUP(A14,[2]РРЦ!$J:$S,10,0)</f>
        <v>7990</v>
      </c>
      <c r="D14" s="10">
        <f t="shared" si="0"/>
        <v>6392</v>
      </c>
      <c r="E14" s="11">
        <f>VLOOKUP(A14,'[1]калькулятор Смесители ЖЦ'!$A:$AB,28,0)</f>
        <v>0.2</v>
      </c>
      <c r="F14" s="10">
        <f t="shared" si="1"/>
        <v>5513.0999999999995</v>
      </c>
      <c r="G14" s="10">
        <f t="shared" si="1"/>
        <v>4410.4799999999996</v>
      </c>
    </row>
    <row r="15" spans="1:7" x14ac:dyDescent="0.35">
      <c r="A15" s="8">
        <f>'Зона 1'!B15</f>
        <v>63108</v>
      </c>
      <c r="B15" s="8" t="str">
        <f>'Зона 1'!C15</f>
        <v>Смеситель для ванны BRASKO BLACK однорычажный черный</v>
      </c>
      <c r="C15" s="9">
        <f>VLOOKUP(A15,[2]РРЦ!$J:$S,10,0)</f>
        <v>10490</v>
      </c>
      <c r="D15" s="10">
        <f t="shared" si="0"/>
        <v>8392</v>
      </c>
      <c r="E15" s="11">
        <f>VLOOKUP(A15,'[1]калькулятор Смесители ЖЦ'!$A:$AB,28,0)</f>
        <v>0.2</v>
      </c>
      <c r="F15" s="10">
        <f t="shared" si="1"/>
        <v>7238.0999999999995</v>
      </c>
      <c r="G15" s="10">
        <f t="shared" si="1"/>
        <v>5790.48</v>
      </c>
    </row>
    <row r="16" spans="1:7" x14ac:dyDescent="0.35">
      <c r="A16" s="8">
        <f>'Зона 1'!B16</f>
        <v>63109</v>
      </c>
      <c r="B16" s="8" t="str">
        <f>'Зона 1'!C16</f>
        <v>Смеситель для душа BRASKO BLACK однорычажный черный</v>
      </c>
      <c r="C16" s="9">
        <f>VLOOKUP(A16,[2]РРЦ!$J:$S,10,0)</f>
        <v>7990</v>
      </c>
      <c r="D16" s="10">
        <f t="shared" si="0"/>
        <v>6392</v>
      </c>
      <c r="E16" s="11">
        <f>VLOOKUP(A16,'[1]калькулятор Смесители ЖЦ'!$A:$AB,28,0)</f>
        <v>0.2</v>
      </c>
      <c r="F16" s="10">
        <f t="shared" si="1"/>
        <v>5513.0999999999995</v>
      </c>
      <c r="G16" s="10">
        <f t="shared" si="1"/>
        <v>4410.4799999999996</v>
      </c>
    </row>
    <row r="17" spans="1:7" x14ac:dyDescent="0.35">
      <c r="A17" s="8">
        <f>'Зона 1'!B17</f>
        <v>63107</v>
      </c>
      <c r="B17" s="8" t="str">
        <f>'Зона 1'!C17</f>
        <v>Смеситель для раковины BRASKO BLACK однорычажный черный клик клак</v>
      </c>
      <c r="C17" s="9">
        <f>VLOOKUP(A17,[2]РРЦ!$J:$S,10,0)</f>
        <v>9990</v>
      </c>
      <c r="D17" s="10">
        <f t="shared" si="0"/>
        <v>7992</v>
      </c>
      <c r="E17" s="11">
        <f>VLOOKUP(A17,'[1]калькулятор Смесители ЖЦ'!$A:$AB,28,0)</f>
        <v>0.2</v>
      </c>
      <c r="F17" s="10">
        <f t="shared" si="1"/>
        <v>6893.0999999999995</v>
      </c>
      <c r="G17" s="10">
        <f t="shared" si="1"/>
        <v>5514.48</v>
      </c>
    </row>
    <row r="18" spans="1:7" x14ac:dyDescent="0.35">
      <c r="A18" s="8">
        <f>'Зона 1'!B18</f>
        <v>63111</v>
      </c>
      <c r="B18" s="8" t="str">
        <f>'Зона 1'!C18</f>
        <v>Смеситель для раковины высокий BRASKO BLACK однорычажный черный клик клак</v>
      </c>
      <c r="C18" s="9">
        <f>VLOOKUP(A18,[2]РРЦ!$J:$S,10,0)</f>
        <v>12990</v>
      </c>
      <c r="D18" s="10">
        <f t="shared" si="0"/>
        <v>10392</v>
      </c>
      <c r="E18" s="11">
        <f>VLOOKUP(A18,'[1]калькулятор Смесители ЖЦ'!$A:$AB,28,0)</f>
        <v>0.2</v>
      </c>
      <c r="F18" s="10">
        <f t="shared" si="1"/>
        <v>8963.0999999999985</v>
      </c>
      <c r="G18" s="10">
        <f t="shared" si="1"/>
        <v>7170.48</v>
      </c>
    </row>
    <row r="19" spans="1:7" x14ac:dyDescent="0.35">
      <c r="A19" s="8">
        <f>'Зона 1'!B19</f>
        <v>63041</v>
      </c>
      <c r="B19" s="8" t="str">
        <f>'Зона 1'!C19</f>
        <v>Смеситель для душа GEO однорычажный</v>
      </c>
      <c r="C19" s="9">
        <f>VLOOKUP(A19,[2]РРЦ!$J:$S,10,0)</f>
        <v>7190</v>
      </c>
      <c r="D19" s="10">
        <f t="shared" si="0"/>
        <v>5752</v>
      </c>
      <c r="E19" s="11">
        <f>VLOOKUP(A19,'[1]калькулятор Смесители ЖЦ'!$A:$AB,28,0)</f>
        <v>0.2</v>
      </c>
      <c r="F19" s="10">
        <f t="shared" si="1"/>
        <v>4961.0999999999995</v>
      </c>
      <c r="G19" s="10">
        <f t="shared" si="1"/>
        <v>3968.8799999999997</v>
      </c>
    </row>
    <row r="20" spans="1:7" x14ac:dyDescent="0.35">
      <c r="A20" s="8">
        <f>'Зона 1'!B20</f>
        <v>63043</v>
      </c>
      <c r="B20" s="8" t="str">
        <f>'Зона 1'!C20</f>
        <v>Смеситель для раковины высокий GEO однорычажный клик клак</v>
      </c>
      <c r="C20" s="9">
        <f>VLOOKUP(A20,[2]РРЦ!$J:$S,10,0)</f>
        <v>12590</v>
      </c>
      <c r="D20" s="10">
        <f t="shared" si="0"/>
        <v>10072</v>
      </c>
      <c r="E20" s="11">
        <f>VLOOKUP(A20,'[1]калькулятор Смесители ЖЦ'!$A:$AB,28,0)</f>
        <v>0.2</v>
      </c>
      <c r="F20" s="10">
        <f t="shared" si="1"/>
        <v>8687.0999999999985</v>
      </c>
      <c r="G20" s="10">
        <f t="shared" si="1"/>
        <v>6949.6799999999994</v>
      </c>
    </row>
    <row r="21" spans="1:7" x14ac:dyDescent="0.35">
      <c r="A21" s="8">
        <f>'Зона 1'!B21</f>
        <v>63045</v>
      </c>
      <c r="B21" s="8" t="str">
        <f>'Зона 1'!C21</f>
        <v>Смеситель для ванны ELIO однорычажный</v>
      </c>
      <c r="C21" s="9">
        <f>VLOOKUP(A21,[2]РРЦ!$J:$S,10,0)</f>
        <v>10990</v>
      </c>
      <c r="D21" s="10">
        <f t="shared" si="0"/>
        <v>8792</v>
      </c>
      <c r="E21" s="11">
        <f>VLOOKUP(A21,'[1]калькулятор Смесители ЖЦ'!$A:$AB,28,0)</f>
        <v>0.2</v>
      </c>
      <c r="F21" s="10">
        <f t="shared" si="1"/>
        <v>7583.0999999999995</v>
      </c>
      <c r="G21" s="10">
        <f t="shared" si="1"/>
        <v>6066.48</v>
      </c>
    </row>
    <row r="22" spans="1:7" x14ac:dyDescent="0.35">
      <c r="A22" s="8">
        <f>'Зона 1'!B22</f>
        <v>63046</v>
      </c>
      <c r="B22" s="8" t="str">
        <f>'Зона 1'!C22</f>
        <v>Смеситель для душа ELIO однорычажный</v>
      </c>
      <c r="C22" s="9">
        <f>VLOOKUP(A22,[2]РРЦ!$J:$S,10,0)</f>
        <v>7990</v>
      </c>
      <c r="D22" s="10">
        <f t="shared" si="0"/>
        <v>6392</v>
      </c>
      <c r="E22" s="11">
        <f>VLOOKUP(A22,'[1]калькулятор Смесители ЖЦ'!$A:$AB,28,0)</f>
        <v>0.2</v>
      </c>
      <c r="F22" s="10">
        <f t="shared" si="1"/>
        <v>5513.0999999999995</v>
      </c>
      <c r="G22" s="10">
        <f t="shared" si="1"/>
        <v>4410.4799999999996</v>
      </c>
    </row>
    <row r="23" spans="1:7" x14ac:dyDescent="0.35">
      <c r="A23" s="8">
        <f>'Зона 1'!B23</f>
        <v>63044</v>
      </c>
      <c r="B23" s="8" t="str">
        <f>'Зона 1'!C23</f>
        <v>Смеситель для раковины ELIO однорычажный</v>
      </c>
      <c r="C23" s="9">
        <f>VLOOKUP(A23,[2]РРЦ!$J:$S,10,0)</f>
        <v>6990</v>
      </c>
      <c r="D23" s="10">
        <f t="shared" si="0"/>
        <v>5592</v>
      </c>
      <c r="E23" s="11">
        <f>VLOOKUP(A23,'[1]калькулятор Смесители ЖЦ'!$A:$AB,28,0)</f>
        <v>0.2</v>
      </c>
      <c r="F23" s="10">
        <f t="shared" si="1"/>
        <v>4823.0999999999995</v>
      </c>
      <c r="G23" s="10">
        <f t="shared" si="1"/>
        <v>3858.4799999999996</v>
      </c>
    </row>
    <row r="24" spans="1:7" x14ac:dyDescent="0.35">
      <c r="A24" s="8">
        <f>'Зона 1'!B24</f>
        <v>63064</v>
      </c>
      <c r="B24" s="8" t="str">
        <f>'Зона 1'!C24</f>
        <v>Смеситель для ванны NATURE однорычажный</v>
      </c>
      <c r="C24" s="9">
        <f>VLOOKUP(A24,[2]РРЦ!$J:$S,10,0)</f>
        <v>8290</v>
      </c>
      <c r="D24" s="10">
        <f t="shared" si="0"/>
        <v>6632</v>
      </c>
      <c r="E24" s="11">
        <f>VLOOKUP(A24,'[1]калькулятор Смесители ЖЦ'!$A:$AB,28,0)</f>
        <v>0.2</v>
      </c>
      <c r="F24" s="10">
        <f t="shared" si="1"/>
        <v>5720.0999999999995</v>
      </c>
      <c r="G24" s="10">
        <f t="shared" si="1"/>
        <v>4576.08</v>
      </c>
    </row>
    <row r="25" spans="1:7" x14ac:dyDescent="0.35">
      <c r="A25" s="8">
        <f>'Зона 1'!B25</f>
        <v>63065</v>
      </c>
      <c r="B25" s="8" t="str">
        <f>'Зона 1'!C25</f>
        <v>Смеситель для душа NATURE однорычажный</v>
      </c>
      <c r="C25" s="9">
        <f>VLOOKUP(A25,[2]РРЦ!$J:$S,10,0)</f>
        <v>6490</v>
      </c>
      <c r="D25" s="10">
        <f t="shared" si="0"/>
        <v>5192</v>
      </c>
      <c r="E25" s="11">
        <f>VLOOKUP(A25,'[1]калькулятор Смесители ЖЦ'!$A:$AB,28,0)</f>
        <v>0.2</v>
      </c>
      <c r="F25" s="10">
        <f t="shared" si="1"/>
        <v>4478.0999999999995</v>
      </c>
      <c r="G25" s="10">
        <f t="shared" si="1"/>
        <v>3582.4799999999996</v>
      </c>
    </row>
    <row r="26" spans="1:7" x14ac:dyDescent="0.35">
      <c r="A26" s="8">
        <f>'Зона 1'!B26</f>
        <v>63063</v>
      </c>
      <c r="B26" s="8" t="str">
        <f>'Зона 1'!C26</f>
        <v>Смеситель для раковины NATURE однорычажный</v>
      </c>
      <c r="C26" s="9">
        <f>VLOOKUP(A26,[2]РРЦ!$J:$S,10,0)</f>
        <v>6990</v>
      </c>
      <c r="D26" s="10">
        <f t="shared" si="0"/>
        <v>5592</v>
      </c>
      <c r="E26" s="11">
        <f>VLOOKUP(A26,'[1]калькулятор Смесители ЖЦ'!$A:$AB,28,0)</f>
        <v>0.2</v>
      </c>
      <c r="F26" s="10">
        <f t="shared" si="1"/>
        <v>4823.0999999999995</v>
      </c>
      <c r="G26" s="10">
        <f t="shared" si="1"/>
        <v>3858.4799999999996</v>
      </c>
    </row>
    <row r="27" spans="1:7" x14ac:dyDescent="0.35">
      <c r="A27" s="8">
        <f>'Зона 1'!B27</f>
        <v>63066</v>
      </c>
      <c r="B27" s="8" t="str">
        <f>'Зона 1'!C27</f>
        <v>Душевая система BRASKO (смеситель термостатический) 3 режима шланг 150 металл</v>
      </c>
      <c r="C27" s="9">
        <f>VLOOKUP(A27,[2]РРЦ!$J:$S,10,0)</f>
        <v>23990</v>
      </c>
      <c r="D27" s="10">
        <f t="shared" si="0"/>
        <v>19192</v>
      </c>
      <c r="E27" s="11">
        <f>VLOOKUP(A27,'[1]калькулятор Смесители ЖЦ'!$A:$AB,28,0)</f>
        <v>0.2</v>
      </c>
      <c r="F27" s="10">
        <f t="shared" si="1"/>
        <v>16553.099999999999</v>
      </c>
      <c r="G27" s="10">
        <f t="shared" si="1"/>
        <v>13242.48</v>
      </c>
    </row>
    <row r="28" spans="1:7" x14ac:dyDescent="0.35">
      <c r="A28" s="8">
        <f>'Зона 1'!B28</f>
        <v>63023</v>
      </c>
      <c r="B28" s="8" t="str">
        <f>'Зона 1'!C28</f>
        <v>Смеситель для биде BRASKO однорычажный</v>
      </c>
      <c r="C28" s="9">
        <f>VLOOKUP(A28,[2]РРЦ!$J:$S,10,0)</f>
        <v>6590</v>
      </c>
      <c r="D28" s="10">
        <f t="shared" si="0"/>
        <v>5272</v>
      </c>
      <c r="E28" s="11">
        <f>VLOOKUP(A28,'[1]калькулятор Смесители ЖЦ'!$A:$AB,28,0)</f>
        <v>0.2</v>
      </c>
      <c r="F28" s="10">
        <f t="shared" si="1"/>
        <v>4547.0999999999995</v>
      </c>
      <c r="G28" s="10">
        <f t="shared" si="1"/>
        <v>3637.68</v>
      </c>
    </row>
    <row r="29" spans="1:7" x14ac:dyDescent="0.35">
      <c r="A29" s="8">
        <f>'Зона 1'!B29</f>
        <v>63021</v>
      </c>
      <c r="B29" s="8" t="str">
        <f>'Зона 1'!C29</f>
        <v>Смеситель для ванны BRASKO однорычажный</v>
      </c>
      <c r="C29" s="9">
        <f>VLOOKUP(A29,[2]РРЦ!$J:$S,10,0)</f>
        <v>8290</v>
      </c>
      <c r="D29" s="10">
        <f t="shared" si="0"/>
        <v>6632</v>
      </c>
      <c r="E29" s="11">
        <f>VLOOKUP(A29,'[1]калькулятор Смесители ЖЦ'!$A:$AB,28,0)</f>
        <v>0.2</v>
      </c>
      <c r="F29" s="10">
        <f t="shared" si="1"/>
        <v>5720.0999999999995</v>
      </c>
      <c r="G29" s="10">
        <f t="shared" si="1"/>
        <v>4576.08</v>
      </c>
    </row>
    <row r="30" spans="1:7" x14ac:dyDescent="0.35">
      <c r="A30" s="8">
        <f>'Зона 1'!B30</f>
        <v>63022</v>
      </c>
      <c r="B30" s="8" t="str">
        <f>'Зона 1'!C30</f>
        <v>Смеситель для душа BRASKO однорычажный</v>
      </c>
      <c r="C30" s="9">
        <f>VLOOKUP(A30,[2]РРЦ!$J:$S,10,0)</f>
        <v>6490</v>
      </c>
      <c r="D30" s="10">
        <f t="shared" si="0"/>
        <v>5192</v>
      </c>
      <c r="E30" s="11">
        <f>VLOOKUP(A30,'[1]калькулятор Смесители ЖЦ'!$A:$AB,28,0)</f>
        <v>0.2</v>
      </c>
      <c r="F30" s="10">
        <f t="shared" si="1"/>
        <v>4478.0999999999995</v>
      </c>
      <c r="G30" s="10">
        <f t="shared" si="1"/>
        <v>3582.4799999999996</v>
      </c>
    </row>
    <row r="31" spans="1:7" x14ac:dyDescent="0.35">
      <c r="A31" s="8">
        <f>'Зона 1'!B31</f>
        <v>63020</v>
      </c>
      <c r="B31" s="8" t="str">
        <f>'Зона 1'!C31</f>
        <v>Смеситель для раковины BRASKO однорычажный клик клак</v>
      </c>
      <c r="C31" s="9">
        <f>VLOOKUP(A31,[2]РРЦ!$J:$S,10,0)</f>
        <v>6990</v>
      </c>
      <c r="D31" s="10">
        <f t="shared" si="0"/>
        <v>5592</v>
      </c>
      <c r="E31" s="11">
        <f>VLOOKUP(A31,'[1]калькулятор Смесители ЖЦ'!$A:$AB,28,0)</f>
        <v>0.2</v>
      </c>
      <c r="F31" s="10">
        <f t="shared" si="1"/>
        <v>4823.0999999999995</v>
      </c>
      <c r="G31" s="10">
        <f t="shared" si="1"/>
        <v>3858.4799999999996</v>
      </c>
    </row>
    <row r="32" spans="1:7" x14ac:dyDescent="0.35">
      <c r="A32" s="8">
        <f>'Зона 1'!B32</f>
        <v>63024</v>
      </c>
      <c r="B32" s="8" t="str">
        <f>'Зона 1'!C32</f>
        <v>Смеситель для раковины высокий BRASKO однорычажный клик клак</v>
      </c>
      <c r="C32" s="9">
        <f>VLOOKUP(A32,[2]РРЦ!$J:$S,10,0)</f>
        <v>9990</v>
      </c>
      <c r="D32" s="10">
        <f t="shared" si="0"/>
        <v>7992</v>
      </c>
      <c r="E32" s="11">
        <f>VLOOKUP(A32,'[1]калькулятор Смесители ЖЦ'!$A:$AB,28,0)</f>
        <v>0.2</v>
      </c>
      <c r="F32" s="10">
        <f t="shared" si="1"/>
        <v>6893.0999999999995</v>
      </c>
      <c r="G32" s="10">
        <f t="shared" si="1"/>
        <v>5514.48</v>
      </c>
    </row>
    <row r="33" spans="1:7" x14ac:dyDescent="0.35">
      <c r="A33" s="8">
        <f>'Зона 1'!B33</f>
        <v>63035</v>
      </c>
      <c r="B33" s="8" t="str">
        <f>'Зона 1'!C33</f>
        <v>Смеситель для ванны FLAVIS однорычажный</v>
      </c>
      <c r="C33" s="9">
        <f>VLOOKUP(A33,[2]РРЦ!$J:$S,10,0)</f>
        <v>6890</v>
      </c>
      <c r="D33" s="10">
        <f t="shared" si="0"/>
        <v>5512</v>
      </c>
      <c r="E33" s="11">
        <f>VLOOKUP(A33,'[1]калькулятор Смесители ЖЦ'!$A:$AB,28,0)</f>
        <v>0.2</v>
      </c>
      <c r="F33" s="10">
        <f t="shared" si="1"/>
        <v>4754.0999999999995</v>
      </c>
      <c r="G33" s="10">
        <f t="shared" si="1"/>
        <v>3803.2799999999997</v>
      </c>
    </row>
    <row r="34" spans="1:7" x14ac:dyDescent="0.35">
      <c r="A34" s="8">
        <f>'Зона 1'!B34</f>
        <v>63036</v>
      </c>
      <c r="B34" s="8" t="str">
        <f>'Зона 1'!C34</f>
        <v>Смеситель для душа FLAVIS однорычажный</v>
      </c>
      <c r="C34" s="9">
        <f>VLOOKUP(A34,[2]РРЦ!$J:$S,10,0)</f>
        <v>5490</v>
      </c>
      <c r="D34" s="10">
        <f t="shared" si="0"/>
        <v>4392</v>
      </c>
      <c r="E34" s="11">
        <f>VLOOKUP(A34,'[1]калькулятор Смесители ЖЦ'!$A:$AB,28,0)</f>
        <v>0.2</v>
      </c>
      <c r="F34" s="10">
        <f t="shared" si="1"/>
        <v>3788.1</v>
      </c>
      <c r="G34" s="10">
        <f t="shared" si="1"/>
        <v>3030.4799999999996</v>
      </c>
    </row>
    <row r="35" spans="1:7" x14ac:dyDescent="0.35">
      <c r="A35" s="8">
        <f>'Зона 1'!B35</f>
        <v>63034</v>
      </c>
      <c r="B35" s="8" t="str">
        <f>'Зона 1'!C35</f>
        <v>Смеситель для раковины FLAVIS однорычажный</v>
      </c>
      <c r="C35" s="9">
        <f>VLOOKUP(A35,[2]РРЦ!$J:$S,10,0)</f>
        <v>5490</v>
      </c>
      <c r="D35" s="10">
        <f t="shared" si="0"/>
        <v>4392</v>
      </c>
      <c r="E35" s="11">
        <f>VLOOKUP(A35,'[1]калькулятор Смесители ЖЦ'!$A:$AB,28,0)</f>
        <v>0.2</v>
      </c>
      <c r="F35" s="10">
        <f t="shared" si="1"/>
        <v>3788.1</v>
      </c>
      <c r="G35" s="10">
        <f t="shared" si="1"/>
        <v>3030.4799999999996</v>
      </c>
    </row>
    <row r="36" spans="1:7" x14ac:dyDescent="0.35">
      <c r="A36" s="8">
        <f>'Зона 1'!B36</f>
        <v>63038</v>
      </c>
      <c r="B36" s="8" t="str">
        <f>'Зона 1'!C36</f>
        <v>Смеситель для раковины высокий FLAVIS однорычажный</v>
      </c>
      <c r="C36" s="9">
        <f>VLOOKUP(A36,[2]РРЦ!$J:$S,10,0)</f>
        <v>8190</v>
      </c>
      <c r="D36" s="10">
        <f t="shared" si="0"/>
        <v>6552</v>
      </c>
      <c r="E36" s="11">
        <f>VLOOKUP(A36,'[1]калькулятор Смесители ЖЦ'!$A:$AB,28,0)</f>
        <v>0.2</v>
      </c>
      <c r="F36" s="10">
        <f t="shared" si="1"/>
        <v>5651.0999999999995</v>
      </c>
      <c r="G36" s="10">
        <f t="shared" si="1"/>
        <v>4520.8799999999992</v>
      </c>
    </row>
    <row r="37" spans="1:7" x14ac:dyDescent="0.35">
      <c r="A37" s="8">
        <f>'Зона 1'!B37</f>
        <v>63061</v>
      </c>
      <c r="B37" s="8" t="str">
        <f>'Зона 1'!C37</f>
        <v>Смеситель для ванны VERO однорычажный</v>
      </c>
      <c r="C37" s="9">
        <f>VLOOKUP(A37,[2]РРЦ!$J:$S,10,0)</f>
        <v>6990</v>
      </c>
      <c r="D37" s="10">
        <f t="shared" si="0"/>
        <v>5592</v>
      </c>
      <c r="E37" s="11">
        <f>VLOOKUP(A37,'[1]калькулятор Смесители ЖЦ'!$A:$AB,28,0)</f>
        <v>0.2</v>
      </c>
      <c r="F37" s="10">
        <f t="shared" si="1"/>
        <v>4823.0999999999995</v>
      </c>
      <c r="G37" s="10">
        <f t="shared" si="1"/>
        <v>3858.4799999999996</v>
      </c>
    </row>
    <row r="38" spans="1:7" x14ac:dyDescent="0.35">
      <c r="A38" s="8">
        <f>'Зона 1'!B38</f>
        <v>63062</v>
      </c>
      <c r="B38" s="8" t="str">
        <f>'Зона 1'!C38</f>
        <v>Смеситель для душа VERO однорычажный</v>
      </c>
      <c r="C38" s="9">
        <f>VLOOKUP(A38,[2]РРЦ!$J:$S,10,0)</f>
        <v>4990</v>
      </c>
      <c r="D38" s="10">
        <f t="shared" si="0"/>
        <v>3992</v>
      </c>
      <c r="E38" s="11">
        <f>VLOOKUP(A38,'[1]калькулятор Смесители ЖЦ'!$A:$AB,28,0)</f>
        <v>0.2</v>
      </c>
      <c r="F38" s="10">
        <f t="shared" si="1"/>
        <v>3443.1</v>
      </c>
      <c r="G38" s="10">
        <f t="shared" si="1"/>
        <v>2754.4799999999996</v>
      </c>
    </row>
    <row r="39" spans="1:7" x14ac:dyDescent="0.35">
      <c r="A39" s="8">
        <f>'Зона 1'!B39</f>
        <v>63033</v>
      </c>
      <c r="B39" s="8" t="str">
        <f>'Зона 1'!C39</f>
        <v>Смеситель для биде CERSANIA однорычажный</v>
      </c>
      <c r="C39" s="9">
        <f>VLOOKUP(A39,[2]РРЦ!$J:$S,10,0)</f>
        <v>5590</v>
      </c>
      <c r="D39" s="10">
        <f t="shared" si="0"/>
        <v>4472</v>
      </c>
      <c r="E39" s="11">
        <f>VLOOKUP(A39,'[1]калькулятор Смесители ЖЦ'!$A:$AB,28,0)</f>
        <v>0.2</v>
      </c>
      <c r="F39" s="10">
        <f t="shared" si="1"/>
        <v>3857.1</v>
      </c>
      <c r="G39" s="10">
        <f t="shared" si="1"/>
        <v>3085.68</v>
      </c>
    </row>
    <row r="40" spans="1:7" x14ac:dyDescent="0.35">
      <c r="A40" s="8">
        <f>'Зона 1'!B40</f>
        <v>63032</v>
      </c>
      <c r="B40" s="8" t="str">
        <f>'Зона 1'!C40</f>
        <v>Смеситель для душа CERSANIA однорычажный</v>
      </c>
      <c r="C40" s="9">
        <f>VLOOKUP(A40,[2]РРЦ!$J:$S,10,0)</f>
        <v>6290</v>
      </c>
      <c r="D40" s="10">
        <f t="shared" si="0"/>
        <v>5032</v>
      </c>
      <c r="E40" s="11">
        <f>VLOOKUP(A40,'[1]калькулятор Смесители ЖЦ'!$A:$AB,28,0)</f>
        <v>0.2</v>
      </c>
      <c r="F40" s="10">
        <f t="shared" si="1"/>
        <v>4340.0999999999995</v>
      </c>
      <c r="G40" s="10">
        <f t="shared" si="1"/>
        <v>3472.08</v>
      </c>
    </row>
    <row r="41" spans="1:7" x14ac:dyDescent="0.35">
      <c r="A41" s="8">
        <f>'Зона 1'!B41</f>
        <v>63030</v>
      </c>
      <c r="B41" s="8" t="str">
        <f>'Зона 1'!C41</f>
        <v>Смеситель для раковины CERSANIA однорычажный сливной гарн.</v>
      </c>
      <c r="C41" s="9">
        <f>VLOOKUP(A41,[2]РРЦ!$J:$S,10,0)</f>
        <v>5990</v>
      </c>
      <c r="D41" s="10">
        <f t="shared" si="0"/>
        <v>4792</v>
      </c>
      <c r="E41" s="11">
        <f>VLOOKUP(A41,'[1]калькулятор Смесители ЖЦ'!$A:$AB,28,0)</f>
        <v>0.2</v>
      </c>
      <c r="F41" s="10">
        <f t="shared" si="1"/>
        <v>4133.0999999999995</v>
      </c>
      <c r="G41" s="10">
        <f t="shared" si="1"/>
        <v>3306.4799999999996</v>
      </c>
    </row>
    <row r="42" spans="1:7" x14ac:dyDescent="0.35">
      <c r="A42" s="8">
        <f>'Зона 1'!B42</f>
        <v>63477</v>
      </c>
      <c r="B42" s="8" t="str">
        <f>'Зона 1'!C42</f>
        <v>Душевая система NENO 3 режима шланг 150 PVC</v>
      </c>
      <c r="C42" s="9">
        <f>VLOOKUP(A42,[2]РРЦ!$J:$S,10,0)</f>
        <v>14590</v>
      </c>
      <c r="D42" s="10">
        <f t="shared" si="0"/>
        <v>11672</v>
      </c>
      <c r="E42" s="11">
        <f>VLOOKUP(A42,'[1]калькулятор Смесители ЖЦ'!$A:$AB,28,0)</f>
        <v>0.2</v>
      </c>
      <c r="F42" s="10">
        <f t="shared" si="1"/>
        <v>10067.099999999999</v>
      </c>
      <c r="G42" s="10">
        <f t="shared" si="1"/>
        <v>8053.6799999999994</v>
      </c>
    </row>
    <row r="43" spans="1:7" x14ac:dyDescent="0.35">
      <c r="A43" s="8">
        <f>'Зона 1'!B43</f>
        <v>63696</v>
      </c>
      <c r="B43" s="8" t="str">
        <f>'Зона 1'!C43</f>
        <v>Душевой гарнитур NENO (стойка) 3 режима шланг 200 PVC черный</v>
      </c>
      <c r="C43" s="9">
        <f>VLOOKUP(A43,[2]РРЦ!$J:$S,10,0)</f>
        <v>5990</v>
      </c>
      <c r="D43" s="10">
        <f t="shared" si="0"/>
        <v>4792</v>
      </c>
      <c r="E43" s="11">
        <f>VLOOKUP(A43,'[1]калькулятор Смесители ЖЦ'!$A:$AB,28,0)</f>
        <v>0.2</v>
      </c>
      <c r="F43" s="10">
        <f t="shared" si="1"/>
        <v>4133.0999999999995</v>
      </c>
      <c r="G43" s="10">
        <f t="shared" si="1"/>
        <v>3306.4799999999996</v>
      </c>
    </row>
    <row r="44" spans="1:7" x14ac:dyDescent="0.35">
      <c r="A44" s="8"/>
      <c r="B44" s="8"/>
      <c r="C44" s="9"/>
      <c r="D44" s="10"/>
      <c r="E44" s="11"/>
      <c r="F44" s="10"/>
      <c r="G44" s="10"/>
    </row>
    <row r="45" spans="1:7" x14ac:dyDescent="0.35">
      <c r="A45" s="8"/>
      <c r="B45" s="8"/>
      <c r="C45" s="9"/>
      <c r="D45" s="10"/>
      <c r="E45" s="11"/>
      <c r="F45" s="10"/>
      <c r="G45" s="10"/>
    </row>
    <row r="46" spans="1:7" x14ac:dyDescent="0.35">
      <c r="A46" s="8"/>
      <c r="B46" s="8"/>
      <c r="C46" s="9"/>
      <c r="D46" s="10"/>
      <c r="E46" s="11"/>
      <c r="F46" s="10"/>
      <c r="G46" s="10"/>
    </row>
    <row r="47" spans="1:7" x14ac:dyDescent="0.35">
      <c r="A47" s="8"/>
      <c r="B47" s="8"/>
      <c r="C47" s="9"/>
      <c r="D47" s="10"/>
      <c r="E47" s="11"/>
      <c r="F47" s="10"/>
      <c r="G47" s="10"/>
    </row>
    <row r="48" spans="1:7" x14ac:dyDescent="0.35">
      <c r="A48" s="8"/>
      <c r="B48" s="8"/>
      <c r="C48" s="9"/>
      <c r="D48" s="10"/>
      <c r="E48" s="11"/>
      <c r="F48" s="10"/>
      <c r="G48" s="10"/>
    </row>
    <row r="49" spans="1:7" x14ac:dyDescent="0.35">
      <c r="A49" s="8"/>
      <c r="B49" s="8"/>
      <c r="C49" s="9"/>
      <c r="D49" s="10"/>
      <c r="E49" s="11"/>
      <c r="F49" s="10"/>
      <c r="G49" s="10"/>
    </row>
    <row r="50" spans="1:7" x14ac:dyDescent="0.35">
      <c r="A50" s="8"/>
      <c r="B50" s="8"/>
      <c r="C50" s="9"/>
      <c r="D50" s="10"/>
      <c r="E50" s="11"/>
      <c r="F50" s="10"/>
      <c r="G50" s="10"/>
    </row>
    <row r="51" spans="1:7" x14ac:dyDescent="0.35">
      <c r="A51" s="8"/>
      <c r="B51" s="8"/>
      <c r="C51" s="9"/>
      <c r="D51" s="10"/>
      <c r="E51" s="11"/>
      <c r="F51" s="10"/>
      <c r="G51" s="10"/>
    </row>
    <row r="52" spans="1:7" x14ac:dyDescent="0.35">
      <c r="A52" s="8"/>
      <c r="B52" s="8"/>
      <c r="C52" s="9"/>
      <c r="D52" s="10"/>
      <c r="E52" s="11"/>
      <c r="F52" s="10"/>
      <c r="G52" s="10"/>
    </row>
    <row r="53" spans="1:7" x14ac:dyDescent="0.35">
      <c r="A53" s="8"/>
      <c r="B53" s="8"/>
      <c r="C53" s="9"/>
      <c r="D53" s="10"/>
      <c r="E53" s="11"/>
      <c r="F53" s="10"/>
      <c r="G53" s="10"/>
    </row>
    <row r="54" spans="1:7" x14ac:dyDescent="0.35">
      <c r="A54" s="8"/>
      <c r="B54" s="8"/>
      <c r="C54" s="9"/>
      <c r="D54" s="10"/>
      <c r="E54" s="11"/>
      <c r="F54" s="10"/>
      <c r="G54" s="10"/>
    </row>
    <row r="55" spans="1:7" x14ac:dyDescent="0.35">
      <c r="A55" s="8"/>
      <c r="B55" s="8"/>
      <c r="C55" s="9"/>
      <c r="D55" s="10"/>
      <c r="E55" s="11"/>
      <c r="F55" s="10"/>
      <c r="G55" s="10"/>
    </row>
    <row r="56" spans="1:7" x14ac:dyDescent="0.35">
      <c r="A56" s="8"/>
      <c r="B56" s="8"/>
      <c r="C56" s="9"/>
      <c r="D56" s="10"/>
      <c r="E56" s="11"/>
      <c r="F56" s="10"/>
      <c r="G56" s="10"/>
    </row>
    <row r="57" spans="1:7" x14ac:dyDescent="0.35">
      <c r="A57" s="8"/>
      <c r="B57" s="8"/>
      <c r="C57" s="9"/>
      <c r="D57" s="10"/>
      <c r="E57" s="11"/>
      <c r="F57" s="10"/>
      <c r="G57" s="10"/>
    </row>
    <row r="58" spans="1:7" x14ac:dyDescent="0.35">
      <c r="A58" s="8"/>
      <c r="B58" s="8"/>
      <c r="C58" s="9"/>
      <c r="D58" s="10"/>
      <c r="E58" s="11"/>
      <c r="F58" s="10"/>
      <c r="G58" s="10"/>
    </row>
    <row r="59" spans="1:7" x14ac:dyDescent="0.35">
      <c r="A59" s="8"/>
      <c r="B59" s="8"/>
      <c r="C59" s="9"/>
      <c r="D59" s="10"/>
      <c r="E59" s="11"/>
      <c r="F59" s="10"/>
      <c r="G59" s="10"/>
    </row>
    <row r="60" spans="1:7" x14ac:dyDescent="0.35">
      <c r="A60" s="8"/>
      <c r="B60" s="8"/>
      <c r="C60" s="9"/>
      <c r="D60" s="10"/>
      <c r="E60" s="11"/>
      <c r="F60" s="10"/>
      <c r="G60" s="10"/>
    </row>
    <row r="61" spans="1:7" x14ac:dyDescent="0.35">
      <c r="A61" s="8"/>
      <c r="B61" s="8"/>
      <c r="C61" s="9"/>
      <c r="D61" s="10"/>
      <c r="E61" s="11"/>
      <c r="F61" s="10"/>
      <c r="G61" s="10"/>
    </row>
    <row r="62" spans="1:7" x14ac:dyDescent="0.35">
      <c r="A62" s="8"/>
      <c r="B62" s="8"/>
      <c r="C62" s="9"/>
      <c r="D62" s="10"/>
      <c r="E62" s="11"/>
      <c r="F62" s="10"/>
      <c r="G62" s="10"/>
    </row>
    <row r="63" spans="1:7" x14ac:dyDescent="0.35">
      <c r="A63" s="8"/>
      <c r="B63" s="8"/>
      <c r="C63" s="9"/>
      <c r="D63" s="10"/>
      <c r="E63" s="11"/>
      <c r="F63" s="10"/>
      <c r="G63" s="10"/>
    </row>
    <row r="64" spans="1:7" x14ac:dyDescent="0.35">
      <c r="A64" s="8"/>
      <c r="B64" s="8"/>
      <c r="C64" s="9"/>
      <c r="D64" s="10"/>
      <c r="E64" s="11"/>
      <c r="F64" s="10"/>
      <c r="G64" s="10"/>
    </row>
    <row r="65" spans="1:7" x14ac:dyDescent="0.35">
      <c r="A65" s="8"/>
      <c r="B65" s="8"/>
      <c r="C65" s="9"/>
      <c r="D65" s="10"/>
      <c r="E65" s="11"/>
      <c r="F65" s="10"/>
      <c r="G65" s="10"/>
    </row>
    <row r="66" spans="1:7" x14ac:dyDescent="0.35">
      <c r="A66" s="8"/>
      <c r="B66" s="8"/>
      <c r="C66" s="9"/>
      <c r="D66" s="10"/>
      <c r="E66" s="11"/>
      <c r="F66" s="10"/>
      <c r="G66" s="10"/>
    </row>
    <row r="67" spans="1:7" x14ac:dyDescent="0.35">
      <c r="A67" s="8"/>
      <c r="B67" s="8"/>
      <c r="C67" s="9"/>
      <c r="D67" s="10"/>
      <c r="E67" s="11"/>
      <c r="F67" s="10"/>
      <c r="G67" s="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90BE5982E1E64F4894811EF80F880BF9" ma:contentTypeVersion="16" ma:contentTypeDescription="Создание документа." ma:contentTypeScope="" ma:versionID="a711804f1f1506706914e3fd5a8a6d22">
  <xsd:schema xmlns:xsd="http://www.w3.org/2001/XMLSchema" xmlns:xs="http://www.w3.org/2001/XMLSchema" xmlns:p="http://schemas.microsoft.com/office/2006/metadata/properties" xmlns:ns2="ce5ef231-c7ae-4b6e-a285-bbeb71aba392" xmlns:ns3="a90887c7-f866-4117-a88a-dc6f9db01dcd" targetNamespace="http://schemas.microsoft.com/office/2006/metadata/properties" ma:root="true" ma:fieldsID="2408bb28656498dbf21561de978c995e" ns2:_="" ns3:_="">
    <xsd:import namespace="ce5ef231-c7ae-4b6e-a285-bbeb71aba392"/>
    <xsd:import namespace="a90887c7-f866-4117-a88a-dc6f9db01d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5ef231-c7ae-4b6e-a285-bbeb71aba3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edf49db-ff5f-46ee-9592-a68222d3216d}" ma:internalName="TaxCatchAll" ma:showField="CatchAllData" ma:web="ce5ef231-c7ae-4b6e-a285-bbeb71ab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887c7-f866-4117-a88a-dc6f9db01d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adbcbb2d-9cc9-4f1e-943e-0467804ec8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e5ef231-c7ae-4b6e-a285-bbeb71aba392" xsi:nil="true"/>
    <lcf76f155ced4ddcb4097134ff3c332f xmlns="a90887c7-f866-4117-a88a-dc6f9db01d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5072AB-0BAF-41C6-8F6E-CD77CB6876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5ef231-c7ae-4b6e-a285-bbeb71aba392"/>
    <ds:schemaRef ds:uri="a90887c7-f866-4117-a88a-dc6f9db01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AC0F25-3AFB-4B4D-9AD0-5E49F95B17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C0FCB7-AB57-41F7-8FFA-3DBDD1ACE23E}">
  <ds:schemaRefs>
    <ds:schemaRef ds:uri="http://schemas.microsoft.com/office/2006/metadata/properties"/>
    <ds:schemaRef ds:uri="http://schemas.microsoft.com/office/infopath/2007/PartnerControls"/>
    <ds:schemaRef ds:uri="ce5ef231-c7ae-4b6e-a285-bbeb71aba392"/>
    <ds:schemaRef ds:uri="a90887c7-f866-4117-a88a-dc6f9db01dc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Зона 1</vt:lpstr>
      <vt:lpstr>Зона 2</vt:lpstr>
      <vt:lpstr>Зона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Kristina Lomakina</dc:creator>
  <cp:keywords/>
  <dc:description/>
  <cp:lastModifiedBy>Anna Tkachenko</cp:lastModifiedBy>
  <cp:revision/>
  <dcterms:created xsi:type="dcterms:W3CDTF">2022-08-09T06:31:31Z</dcterms:created>
  <dcterms:modified xsi:type="dcterms:W3CDTF">2022-08-17T10:11:42Z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0x01010090BE5982E1E64F4894811EF80F880BF9</vt:lpwstr>
  </property>
  <property fmtid="{D5CDD505-2E9C-101B-9397-08002B2CF9AE}" pid="3" name="MediaServiceImageTags">
    <vt:lpwstr/>
  </property>
</Properties>
</file>