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 Nazarova\Desktop\2022\АКЦИЯ_АВНУСТ_СЕНТ 22\"/>
    </mc:Choice>
  </mc:AlternateContent>
  <bookViews>
    <workbookView xWindow="0" yWindow="0" windowWidth="10050" windowHeight="7590"/>
  </bookViews>
  <sheets>
    <sheet name="Зона 1" sheetId="1" r:id="rId1"/>
    <sheet name="Зона 2" sheetId="2" r:id="rId2"/>
    <sheet name="Зона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3" l="1"/>
  <c r="G28" i="3"/>
  <c r="G34" i="3"/>
  <c r="G36" i="3"/>
  <c r="G43" i="3"/>
  <c r="G45" i="3"/>
  <c r="G51" i="3"/>
  <c r="G3" i="3"/>
  <c r="G10" i="2"/>
  <c r="G11" i="2"/>
  <c r="G18" i="2"/>
  <c r="G19" i="2"/>
  <c r="G28" i="2"/>
  <c r="G29" i="2"/>
  <c r="G34" i="2"/>
  <c r="G35" i="2"/>
  <c r="G37" i="2"/>
  <c r="G43" i="2"/>
  <c r="G44" i="2"/>
  <c r="G46" i="2"/>
  <c r="G47" i="2"/>
  <c r="G48" i="2"/>
  <c r="G51" i="2"/>
  <c r="F51" i="3"/>
  <c r="G50" i="3"/>
  <c r="F50" i="3"/>
  <c r="E50" i="3" s="1"/>
  <c r="H50" i="3" s="1"/>
  <c r="G49" i="3"/>
  <c r="F49" i="3"/>
  <c r="E49" i="3" s="1"/>
  <c r="H49" i="3" s="1"/>
  <c r="G48" i="3"/>
  <c r="F48" i="3"/>
  <c r="E48" i="3" s="1"/>
  <c r="H48" i="3" s="1"/>
  <c r="G47" i="3"/>
  <c r="F47" i="3"/>
  <c r="E47" i="3" s="1"/>
  <c r="H47" i="3" s="1"/>
  <c r="G46" i="3"/>
  <c r="F46" i="3"/>
  <c r="E46" i="3" s="1"/>
  <c r="H46" i="3" s="1"/>
  <c r="F45" i="3"/>
  <c r="G44" i="3"/>
  <c r="F44" i="3"/>
  <c r="E44" i="3" s="1"/>
  <c r="H44" i="3" s="1"/>
  <c r="F43" i="3"/>
  <c r="G42" i="3"/>
  <c r="F42" i="3"/>
  <c r="E42" i="3" s="1"/>
  <c r="H42" i="3" s="1"/>
  <c r="G41" i="3"/>
  <c r="F41" i="3"/>
  <c r="E41" i="3" s="1"/>
  <c r="H41" i="3" s="1"/>
  <c r="G39" i="3"/>
  <c r="F39" i="3"/>
  <c r="E39" i="3" s="1"/>
  <c r="H39" i="3" s="1"/>
  <c r="G38" i="3"/>
  <c r="F38" i="3"/>
  <c r="E38" i="3" s="1"/>
  <c r="H38" i="3" s="1"/>
  <c r="G37" i="3"/>
  <c r="F37" i="3"/>
  <c r="E37" i="3" s="1"/>
  <c r="H37" i="3" s="1"/>
  <c r="F36" i="3"/>
  <c r="G35" i="3"/>
  <c r="F35" i="3"/>
  <c r="E35" i="3" s="1"/>
  <c r="H35" i="3" s="1"/>
  <c r="F34" i="3"/>
  <c r="G33" i="3"/>
  <c r="F33" i="3"/>
  <c r="E33" i="3" s="1"/>
  <c r="H33" i="3" s="1"/>
  <c r="G32" i="3"/>
  <c r="F32" i="3"/>
  <c r="E32" i="3" s="1"/>
  <c r="H32" i="3" s="1"/>
  <c r="G31" i="3"/>
  <c r="F31" i="3"/>
  <c r="E31" i="3" s="1"/>
  <c r="H31" i="3" s="1"/>
  <c r="G30" i="3"/>
  <c r="F30" i="3"/>
  <c r="E30" i="3" s="1"/>
  <c r="H30" i="3" s="1"/>
  <c r="G29" i="3"/>
  <c r="F29" i="3"/>
  <c r="E29" i="3" s="1"/>
  <c r="H29" i="3" s="1"/>
  <c r="F28" i="3"/>
  <c r="G27" i="3"/>
  <c r="F27" i="3"/>
  <c r="E27" i="3" s="1"/>
  <c r="H27" i="3" s="1"/>
  <c r="F26" i="3"/>
  <c r="E26" i="3" s="1"/>
  <c r="H26" i="3" s="1"/>
  <c r="G25" i="3"/>
  <c r="F25" i="3"/>
  <c r="E25" i="3" s="1"/>
  <c r="H25" i="3" s="1"/>
  <c r="G23" i="3"/>
  <c r="F23" i="3"/>
  <c r="E23" i="3" s="1"/>
  <c r="H23" i="3" s="1"/>
  <c r="G22" i="3"/>
  <c r="F22" i="3"/>
  <c r="E22" i="3" s="1"/>
  <c r="H22" i="3" s="1"/>
  <c r="G21" i="3"/>
  <c r="F21" i="3"/>
  <c r="E21" i="3" s="1"/>
  <c r="H21" i="3" s="1"/>
  <c r="G20" i="3"/>
  <c r="F20" i="3"/>
  <c r="E20" i="3" s="1"/>
  <c r="H20" i="3" s="1"/>
  <c r="G19" i="3"/>
  <c r="F19" i="3"/>
  <c r="G18" i="3"/>
  <c r="F18" i="3"/>
  <c r="E18" i="3" s="1"/>
  <c r="H18" i="3" s="1"/>
  <c r="G17" i="3"/>
  <c r="F17" i="3"/>
  <c r="E17" i="3" s="1"/>
  <c r="H17" i="3" s="1"/>
  <c r="G16" i="3"/>
  <c r="F16" i="3"/>
  <c r="E16" i="3" s="1"/>
  <c r="H16" i="3" s="1"/>
  <c r="G15" i="3"/>
  <c r="F15" i="3"/>
  <c r="E15" i="3" s="1"/>
  <c r="H15" i="3" s="1"/>
  <c r="G14" i="3"/>
  <c r="F14" i="3"/>
  <c r="E14" i="3" s="1"/>
  <c r="H14" i="3" s="1"/>
  <c r="G13" i="3"/>
  <c r="F13" i="3"/>
  <c r="E13" i="3" s="1"/>
  <c r="H13" i="3" s="1"/>
  <c r="G12" i="3"/>
  <c r="F12" i="3"/>
  <c r="E12" i="3" s="1"/>
  <c r="H12" i="3" s="1"/>
  <c r="G11" i="3"/>
  <c r="F11" i="3"/>
  <c r="G10" i="3"/>
  <c r="F10" i="3"/>
  <c r="E10" i="3" s="1"/>
  <c r="H10" i="3" s="1"/>
  <c r="G9" i="3"/>
  <c r="F9" i="3"/>
  <c r="E9" i="3" s="1"/>
  <c r="H9" i="3" s="1"/>
  <c r="G8" i="3"/>
  <c r="F8" i="3"/>
  <c r="E8" i="3" s="1"/>
  <c r="H8" i="3" s="1"/>
  <c r="G7" i="3"/>
  <c r="F7" i="3"/>
  <c r="E7" i="3" s="1"/>
  <c r="H7" i="3" s="1"/>
  <c r="G6" i="3"/>
  <c r="F6" i="3"/>
  <c r="E6" i="3" s="1"/>
  <c r="H6" i="3" s="1"/>
  <c r="G5" i="3"/>
  <c r="F5" i="3"/>
  <c r="E5" i="3" s="1"/>
  <c r="H5" i="3" s="1"/>
  <c r="G4" i="3"/>
  <c r="F4" i="3"/>
  <c r="E4" i="3" s="1"/>
  <c r="H4" i="3" s="1"/>
  <c r="F3" i="3"/>
  <c r="F51" i="2"/>
  <c r="G50" i="2"/>
  <c r="F50" i="2"/>
  <c r="E50" i="2" s="1"/>
  <c r="H50" i="2" s="1"/>
  <c r="G49" i="2"/>
  <c r="F49" i="2"/>
  <c r="E49" i="2" s="1"/>
  <c r="H49" i="2" s="1"/>
  <c r="F48" i="2"/>
  <c r="E48" i="2" s="1"/>
  <c r="H48" i="2" s="1"/>
  <c r="F47" i="2"/>
  <c r="E47" i="2" s="1"/>
  <c r="H47" i="2" s="1"/>
  <c r="F46" i="2"/>
  <c r="E46" i="2" s="1"/>
  <c r="H46" i="2" s="1"/>
  <c r="F45" i="2"/>
  <c r="F44" i="2"/>
  <c r="F43" i="2"/>
  <c r="G42" i="2"/>
  <c r="F42" i="2"/>
  <c r="E42" i="2" s="1"/>
  <c r="H42" i="2" s="1"/>
  <c r="G41" i="2"/>
  <c r="F41" i="2"/>
  <c r="E41" i="2" s="1"/>
  <c r="H41" i="2" s="1"/>
  <c r="G39" i="2"/>
  <c r="F39" i="2"/>
  <c r="E39" i="2" s="1"/>
  <c r="H39" i="2" s="1"/>
  <c r="G38" i="2"/>
  <c r="F38" i="2"/>
  <c r="E38" i="2" s="1"/>
  <c r="H38" i="2" s="1"/>
  <c r="F37" i="2"/>
  <c r="E37" i="2" s="1"/>
  <c r="H37" i="2" s="1"/>
  <c r="F36" i="2"/>
  <c r="F35" i="2"/>
  <c r="F34" i="2"/>
  <c r="G33" i="2"/>
  <c r="F33" i="2"/>
  <c r="E33" i="2" s="1"/>
  <c r="H33" i="2" s="1"/>
  <c r="G32" i="2"/>
  <c r="F32" i="2"/>
  <c r="E32" i="2" s="1"/>
  <c r="H32" i="2" s="1"/>
  <c r="G31" i="2"/>
  <c r="F31" i="2"/>
  <c r="E31" i="2" s="1"/>
  <c r="H31" i="2" s="1"/>
  <c r="G30" i="2"/>
  <c r="F30" i="2"/>
  <c r="E30" i="2" s="1"/>
  <c r="H30" i="2" s="1"/>
  <c r="F29" i="2"/>
  <c r="E29" i="2" s="1"/>
  <c r="H29" i="2" s="1"/>
  <c r="F28" i="2"/>
  <c r="G27" i="2"/>
  <c r="F27" i="2"/>
  <c r="G26" i="2"/>
  <c r="F26" i="2"/>
  <c r="G25" i="2"/>
  <c r="F25" i="2"/>
  <c r="E25" i="2" s="1"/>
  <c r="H25" i="2" s="1"/>
  <c r="G23" i="2"/>
  <c r="F23" i="2"/>
  <c r="E23" i="2" s="1"/>
  <c r="H23" i="2" s="1"/>
  <c r="G22" i="2"/>
  <c r="F22" i="2"/>
  <c r="E22" i="2" s="1"/>
  <c r="H22" i="2" s="1"/>
  <c r="G21" i="2"/>
  <c r="F21" i="2"/>
  <c r="E21" i="2" s="1"/>
  <c r="H21" i="2" s="1"/>
  <c r="G20" i="2"/>
  <c r="F20" i="2"/>
  <c r="E20" i="2" s="1"/>
  <c r="H20" i="2" s="1"/>
  <c r="F19" i="2"/>
  <c r="F18" i="2"/>
  <c r="E18" i="2" s="1"/>
  <c r="H18" i="2" s="1"/>
  <c r="G17" i="2"/>
  <c r="F17" i="2"/>
  <c r="E17" i="2" s="1"/>
  <c r="H17" i="2" s="1"/>
  <c r="G16" i="2"/>
  <c r="F16" i="2"/>
  <c r="E16" i="2" s="1"/>
  <c r="H16" i="2" s="1"/>
  <c r="G15" i="2"/>
  <c r="F15" i="2"/>
  <c r="E15" i="2" s="1"/>
  <c r="H15" i="2" s="1"/>
  <c r="G14" i="2"/>
  <c r="F14" i="2"/>
  <c r="E14" i="2" s="1"/>
  <c r="H14" i="2" s="1"/>
  <c r="G13" i="2"/>
  <c r="F13" i="2"/>
  <c r="E13" i="2" s="1"/>
  <c r="H13" i="2" s="1"/>
  <c r="G12" i="2"/>
  <c r="F12" i="2"/>
  <c r="E12" i="2" s="1"/>
  <c r="H12" i="2" s="1"/>
  <c r="F11" i="2"/>
  <c r="F10" i="2"/>
  <c r="E10" i="2" s="1"/>
  <c r="H10" i="2" s="1"/>
  <c r="G9" i="2"/>
  <c r="F9" i="2"/>
  <c r="E9" i="2" s="1"/>
  <c r="H9" i="2" s="1"/>
  <c r="G8" i="2"/>
  <c r="F8" i="2"/>
  <c r="E8" i="2" s="1"/>
  <c r="H8" i="2" s="1"/>
  <c r="G7" i="2"/>
  <c r="F7" i="2"/>
  <c r="E7" i="2" s="1"/>
  <c r="H7" i="2" s="1"/>
  <c r="G6" i="2"/>
  <c r="F6" i="2"/>
  <c r="E6" i="2" s="1"/>
  <c r="H6" i="2" s="1"/>
  <c r="G5" i="2"/>
  <c r="F5" i="2"/>
  <c r="E5" i="2" s="1"/>
  <c r="H5" i="2" s="1"/>
  <c r="G4" i="2"/>
  <c r="F4" i="2"/>
  <c r="E4" i="2" s="1"/>
  <c r="H4" i="2" s="1"/>
  <c r="F3" i="2"/>
  <c r="G33" i="1"/>
  <c r="G25" i="1"/>
  <c r="G31" i="1"/>
  <c r="G3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E35" i="1" s="1"/>
  <c r="H35" i="1" s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3" i="1"/>
  <c r="G4" i="1"/>
  <c r="G5" i="1"/>
  <c r="G6" i="1"/>
  <c r="G8" i="1"/>
  <c r="G9" i="1"/>
  <c r="G12" i="1"/>
  <c r="G13" i="1"/>
  <c r="G14" i="1"/>
  <c r="G16" i="1"/>
  <c r="G17" i="1"/>
  <c r="G20" i="1"/>
  <c r="G21" i="1"/>
  <c r="G22" i="1"/>
  <c r="G26" i="1"/>
  <c r="G29" i="1"/>
  <c r="G30" i="1"/>
  <c r="G34" i="1"/>
  <c r="G37" i="1"/>
  <c r="G38" i="1"/>
  <c r="G42" i="1"/>
  <c r="G43" i="1"/>
  <c r="G46" i="1"/>
  <c r="G47" i="1"/>
  <c r="G48" i="1"/>
  <c r="G50" i="1"/>
  <c r="G51" i="1"/>
  <c r="E34" i="3" l="1"/>
  <c r="H34" i="3" s="1"/>
  <c r="E43" i="3"/>
  <c r="H43" i="3" s="1"/>
  <c r="E51" i="3"/>
  <c r="H51" i="3" s="1"/>
  <c r="E45" i="3"/>
  <c r="H45" i="3" s="1"/>
  <c r="E11" i="3"/>
  <c r="H11" i="3" s="1"/>
  <c r="E19" i="3"/>
  <c r="H19" i="3" s="1"/>
  <c r="E36" i="3"/>
  <c r="H36" i="3" s="1"/>
  <c r="E28" i="3"/>
  <c r="H28" i="3" s="1"/>
  <c r="E3" i="3"/>
  <c r="H3" i="3" s="1"/>
  <c r="G3" i="2"/>
  <c r="E3" i="2"/>
  <c r="H3" i="2" s="1"/>
  <c r="E19" i="2"/>
  <c r="H19" i="2" s="1"/>
  <c r="E35" i="2"/>
  <c r="H35" i="2" s="1"/>
  <c r="E11" i="2"/>
  <c r="H11" i="2" s="1"/>
  <c r="E44" i="2"/>
  <c r="H44" i="2" s="1"/>
  <c r="E27" i="2"/>
  <c r="H27" i="2" s="1"/>
  <c r="E26" i="2"/>
  <c r="H26" i="2" s="1"/>
  <c r="E34" i="2"/>
  <c r="H34" i="2" s="1"/>
  <c r="G36" i="2"/>
  <c r="E43" i="2"/>
  <c r="H43" i="2" s="1"/>
  <c r="G45" i="2"/>
  <c r="E51" i="2"/>
  <c r="H51" i="2" s="1"/>
  <c r="E28" i="2"/>
  <c r="H28" i="2" s="1"/>
  <c r="E36" i="2"/>
  <c r="H36" i="2" s="1"/>
  <c r="E45" i="2"/>
  <c r="H45" i="2" s="1"/>
  <c r="E44" i="1"/>
  <c r="H44" i="1" s="1"/>
  <c r="E10" i="1"/>
  <c r="H10" i="1" s="1"/>
  <c r="E39" i="1"/>
  <c r="H39" i="1" s="1"/>
  <c r="E6" i="1"/>
  <c r="H6" i="1" s="1"/>
  <c r="E31" i="1"/>
  <c r="H31" i="1" s="1"/>
  <c r="E27" i="1"/>
  <c r="H27" i="1" s="1"/>
  <c r="E22" i="1"/>
  <c r="H22" i="1" s="1"/>
  <c r="E18" i="1"/>
  <c r="H18" i="1" s="1"/>
  <c r="E48" i="1"/>
  <c r="H48" i="1" s="1"/>
  <c r="E14" i="1"/>
  <c r="H14" i="1" s="1"/>
  <c r="E47" i="1"/>
  <c r="H47" i="1" s="1"/>
  <c r="E38" i="1"/>
  <c r="H38" i="1" s="1"/>
  <c r="E30" i="1"/>
  <c r="H30" i="1" s="1"/>
  <c r="E21" i="1"/>
  <c r="H21" i="1" s="1"/>
  <c r="E13" i="1"/>
  <c r="H13" i="1" s="1"/>
  <c r="E5" i="1"/>
  <c r="H5" i="1" s="1"/>
  <c r="G49" i="1"/>
  <c r="G45" i="1"/>
  <c r="G41" i="1"/>
  <c r="G36" i="1"/>
  <c r="G32" i="1"/>
  <c r="G28" i="1"/>
  <c r="G23" i="1"/>
  <c r="G19" i="1"/>
  <c r="G15" i="1"/>
  <c r="G11" i="1"/>
  <c r="G7" i="1"/>
  <c r="E46" i="1"/>
  <c r="H46" i="1" s="1"/>
  <c r="E37" i="1"/>
  <c r="H37" i="1" s="1"/>
  <c r="E29" i="1"/>
  <c r="H29" i="1" s="1"/>
  <c r="E20" i="1"/>
  <c r="H20" i="1" s="1"/>
  <c r="E12" i="1"/>
  <c r="H12" i="1" s="1"/>
  <c r="E4" i="1"/>
  <c r="H4" i="1" s="1"/>
  <c r="G3" i="1"/>
  <c r="E45" i="1"/>
  <c r="H45" i="1" s="1"/>
  <c r="E36" i="1"/>
  <c r="H36" i="1" s="1"/>
  <c r="E28" i="1"/>
  <c r="H28" i="1" s="1"/>
  <c r="E19" i="1"/>
  <c r="H19" i="1" s="1"/>
  <c r="E11" i="1"/>
  <c r="H11" i="1" s="1"/>
  <c r="E3" i="1"/>
  <c r="H3" i="1" s="1"/>
  <c r="G44" i="1"/>
  <c r="G35" i="1"/>
  <c r="G27" i="1"/>
  <c r="G18" i="1"/>
  <c r="G10" i="1"/>
  <c r="E51" i="1"/>
  <c r="H51" i="1" s="1"/>
  <c r="E43" i="1"/>
  <c r="H43" i="1" s="1"/>
  <c r="E34" i="1"/>
  <c r="H34" i="1" s="1"/>
  <c r="E26" i="1"/>
  <c r="H26" i="1" s="1"/>
  <c r="E17" i="1"/>
  <c r="H17" i="1" s="1"/>
  <c r="E9" i="1"/>
  <c r="H9" i="1" s="1"/>
  <c r="E50" i="1"/>
  <c r="H50" i="1" s="1"/>
  <c r="E42" i="1"/>
  <c r="H42" i="1" s="1"/>
  <c r="E33" i="1"/>
  <c r="H33" i="1" s="1"/>
  <c r="E25" i="1"/>
  <c r="H25" i="1" s="1"/>
  <c r="E16" i="1"/>
  <c r="H16" i="1" s="1"/>
  <c r="E8" i="1"/>
  <c r="H8" i="1" s="1"/>
  <c r="E49" i="1"/>
  <c r="H49" i="1" s="1"/>
  <c r="E41" i="1"/>
  <c r="H41" i="1" s="1"/>
  <c r="E32" i="1"/>
  <c r="H32" i="1" s="1"/>
  <c r="E23" i="1"/>
  <c r="H23" i="1" s="1"/>
  <c r="E15" i="1"/>
  <c r="H15" i="1" s="1"/>
  <c r="E7" i="1"/>
  <c r="H7" i="1" s="1"/>
</calcChain>
</file>

<file path=xl/sharedStrings.xml><?xml version="1.0" encoding="utf-8"?>
<sst xmlns="http://schemas.openxmlformats.org/spreadsheetml/2006/main" count="230" uniqueCount="77">
  <si>
    <t>Скидка РМОП</t>
  </si>
  <si>
    <t>Артикул</t>
  </si>
  <si>
    <t>Наименование</t>
  </si>
  <si>
    <t>РРЦ стандартная с НДС, руб.</t>
  </si>
  <si>
    <t>РРЦ Акция, с НДС, руб</t>
  </si>
  <si>
    <t>% скидки</t>
  </si>
  <si>
    <t>РМОП Стандарт с НДС</t>
  </si>
  <si>
    <t>РМОП Акция с НДС</t>
  </si>
  <si>
    <t>Ванна асимметричная JOANNA 140x90 левая</t>
  </si>
  <si>
    <t>Ванна асимметричная JOANNA 140x90 правая</t>
  </si>
  <si>
    <t>Ванна асимметричная JOANNA 150x95 левая</t>
  </si>
  <si>
    <t>Ванна асимметричная JOANNA 150x95 правая</t>
  </si>
  <si>
    <t>Ванна асимметричная JOANNA 160x95 левая</t>
  </si>
  <si>
    <t>Ванна асимметричная JOANNA 160x95 правая</t>
  </si>
  <si>
    <t>Ванна асимметричная KALIOPE 153x100 левая</t>
  </si>
  <si>
    <t>Ванна асимметричная KALIOPE 153x100 правая</t>
  </si>
  <si>
    <t>Ванна асимметричная KALIOPE 170x110 левая</t>
  </si>
  <si>
    <t>Ванна асимметричная KALIOPE 170x110 правая</t>
  </si>
  <si>
    <t>Ванна прямоугольная LORENA 140x70</t>
  </si>
  <si>
    <t>Ванна прямоугольная LORENA 150x70</t>
  </si>
  <si>
    <t>Ванна прямоугольная LORENA 160x70</t>
  </si>
  <si>
    <t>Ванна прямоугольная LORENA 170x70</t>
  </si>
  <si>
    <t>Ванна прямоугольная NIKE 150x70</t>
  </si>
  <si>
    <t>Ванна прямоугольная NIKE 170x70</t>
  </si>
  <si>
    <t>Ванна прямоугольная SMART 170x80 левая</t>
  </si>
  <si>
    <t>Ванна прямоугольная SMART 170x80 правая</t>
  </si>
  <si>
    <t>Ванна прямоугольная VIRGO 150x75</t>
  </si>
  <si>
    <t>Ванна прямоугольная VIRGO 170x75</t>
  </si>
  <si>
    <t>Ванна прямоугольная ZEN 170x85</t>
  </si>
  <si>
    <t>K-RW-JOANNA*140n</t>
  </si>
  <si>
    <t>(K-RW-JOANNA*140n) Рама д/ванны: Joanna 140 NEW метал. в комплекте со сборочным пакетом, Сорт1</t>
  </si>
  <si>
    <t>K-RW-JOANNA*150n</t>
  </si>
  <si>
    <t>(K-RW-JOANNA*150n) Рама д/ванны: Joanna 150 NEW метал. в комплекте со сборочным пакетом, Сорт1</t>
  </si>
  <si>
    <t>K-RW-JOANNA*160n</t>
  </si>
  <si>
    <t>(K-RW-JOANNA*160n) Рама д/ванны: Joanna 160 NEW метал. в комплекте со сборочным пакетом, Сорт1</t>
  </si>
  <si>
    <t>K-RW-KALIOPE*153n</t>
  </si>
  <si>
    <t>(K-RW-KALIOPE*153n) Рама д/ванны: Kaliope 153 NEW метал. в комплекте со сборочным пакетом, Сорт1</t>
  </si>
  <si>
    <t>K-RW-KALIOPE*170n</t>
  </si>
  <si>
    <t>(K-RW-KALIOPE*170n) Рама д/ванны: Kaliope 170 NEW метал. в комплекте со сборочным пакетом, Сорт1</t>
  </si>
  <si>
    <t>K-RW-LORENA*140n</t>
  </si>
  <si>
    <t>(K-RW-LORENA*140n) Рама д/ванны: Lorena 140 NEW метал. в комплекте со сборочным пакетом, Сорт1</t>
  </si>
  <si>
    <t>K-RW-LORENA*150n</t>
  </si>
  <si>
    <t>(K-RW-LORENA*150n) Рама д/ванны: Lorena 150 NEW метал. в комплекте со сборочным пакетом, Сорт1</t>
  </si>
  <si>
    <t>K-RW-LORENA*160n</t>
  </si>
  <si>
    <t>(K-RW-LORENA*160n) Рама д/ванны: Lorena 160 NEW метал. в комплекте со сборочным пакетом, Сорт1</t>
  </si>
  <si>
    <t>K-RW-LORENA*170n</t>
  </si>
  <si>
    <t>(K-RW-LORENA*170n) Рама д/ванны: Lorena 170 NEW метал. в комплекте со сборочным пакетом, Сорт1</t>
  </si>
  <si>
    <t>K-RW-NIKE*150n</t>
  </si>
  <si>
    <t>(K-RW-NIKE*150n) Рама д/ванны: Nike 150 NEW метал. в комплекте со сборочным пакетом, Сорт1</t>
  </si>
  <si>
    <t>K-RW-NIKE*170n</t>
  </si>
  <si>
    <t>(K-RW-NIKE*170n) Рама д/ванны: Nike 170 NEW метал. в комплекте со сборочным пакетом, Сорт1</t>
  </si>
  <si>
    <t>K-RW-SMART*170n</t>
  </si>
  <si>
    <t>(K-RW-SMART*170n) Рама д/ванны: SMART 170 NEW метал. в комплекте со сборочным пакетом, Сорт1</t>
  </si>
  <si>
    <t>K-RW-VIRGO*150n</t>
  </si>
  <si>
    <t>(K-RW-VIRGO*150n) Рама д/ванны: Virgo 150 NEW метал. в комплекте со сборочным пакетом, Сорт1</t>
  </si>
  <si>
    <t>K-RW-VIRGO*170n</t>
  </si>
  <si>
    <t>(K-RW-VIRGO*170n) Рама д/ванны: Virgo 170 NEW метал. в комплекте со сборочным пакетом, Сорт1</t>
  </si>
  <si>
    <t>K-RW-ZEN*170n</t>
  </si>
  <si>
    <t>(K-RW-ZEN*170n) Рама д/ванны: ZEN 170 NEW метал. в комплекте со сборочным пакетом, Сорт1</t>
  </si>
  <si>
    <t>Панель для ванны фронтальная JOANNA 150 универсальная</t>
  </si>
  <si>
    <t>Панель для ванны фронтальная JOANNA 160 универсальная</t>
  </si>
  <si>
    <t>Панель для ванны фронтальная JOANNA 140 универсальная</t>
  </si>
  <si>
    <t>Панель для ванны фронтальная KALIOPE 153 универсальная</t>
  </si>
  <si>
    <t>Панель для ванны фронтальная KALIOPE 170 универсальная</t>
  </si>
  <si>
    <t>Панель для ванны фронтальная UNIVERSAL TYPE 1 140</t>
  </si>
  <si>
    <t>Панель для ванны фронтальная UNIVERSAL TYPE 1 150</t>
  </si>
  <si>
    <t>Панель для ванны фронтальная UNIVERSAL TYPE 1 160</t>
  </si>
  <si>
    <t>Панель для ванны фронтальная UNIVERSAL TYPE 1 170</t>
  </si>
  <si>
    <t>Панель для ванны фронтальная VIRGO 150</t>
  </si>
  <si>
    <t>Панель для ванны фронтальная VIRGO 170</t>
  </si>
  <si>
    <t>Фото</t>
  </si>
  <si>
    <t>Комментарии</t>
  </si>
  <si>
    <t>Только
для ванн Joanna</t>
  </si>
  <si>
    <t>Только 
для ванн Kaliope</t>
  </si>
  <si>
    <t>Только для ванн Virgo</t>
  </si>
  <si>
    <t>Для ванн Virgo, Smart, Zen</t>
  </si>
  <si>
    <t>Для ванн Lorena, 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</si>
</sst>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5" fillId="0" borderId="1" xfId="4" applyFont="1" applyBorder="1" applyAlignment="1">
      <alignment vertical="center"/>
    </xf>
    <xf numFmtId="9" fontId="2" fillId="0" borderId="0" xfId="2" applyFont="1" applyBorder="1" applyAlignment="1">
      <alignment horizontal="right"/>
    </xf>
    <xf numFmtId="164" fontId="0" fillId="0" borderId="0" xfId="1" applyFont="1" applyBorder="1"/>
    <xf numFmtId="9" fontId="0" fillId="2" borderId="0" xfId="2" applyFont="1" applyFill="1" applyBorder="1"/>
    <xf numFmtId="43" fontId="0" fillId="0" borderId="0" xfId="0" applyNumberFormat="1"/>
    <xf numFmtId="9" fontId="0" fillId="0" borderId="0" xfId="2" applyFont="1" applyFill="1" applyBorder="1"/>
    <xf numFmtId="0" fontId="0" fillId="0" borderId="2" xfId="0" applyBorder="1"/>
    <xf numFmtId="9" fontId="2" fillId="0" borderId="0" xfId="2" applyFont="1" applyFill="1" applyBorder="1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0" xfId="0" applyFill="1"/>
    <xf numFmtId="0" fontId="5" fillId="5" borderId="1" xfId="4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1" xfId="4" applyFont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43" fontId="0" fillId="0" borderId="0" xfId="0" applyNumberFormat="1" applyFill="1"/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9" fontId="9" fillId="0" borderId="1" xfId="2" applyFont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/>
    <xf numFmtId="164" fontId="6" fillId="5" borderId="1" xfId="1" applyFont="1" applyFill="1" applyBorder="1" applyAlignment="1">
      <alignment horizontal="center" vertical="center"/>
    </xf>
    <xf numFmtId="9" fontId="9" fillId="5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6" fillId="0" borderId="1" xfId="1" applyFont="1" applyBorder="1"/>
    <xf numFmtId="9" fontId="9" fillId="0" borderId="1" xfId="2" applyFont="1" applyBorder="1" applyAlignment="1">
      <alignment horizontal="center"/>
    </xf>
    <xf numFmtId="164" fontId="6" fillId="5" borderId="1" xfId="1" applyFont="1" applyFill="1" applyBorder="1"/>
    <xf numFmtId="9" fontId="9" fillId="5" borderId="1" xfId="2" applyFont="1" applyFill="1" applyBorder="1" applyAlignment="1">
      <alignment horizontal="center"/>
    </xf>
  </cellXfs>
  <cellStyles count="5">
    <cellStyle name="Normalny 2 2 2 3" xfId="4"/>
    <cellStyle name="Procentowy 2 5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11.png"/><Relationship Id="rId18" Type="http://schemas.openxmlformats.org/officeDocument/2006/relationships/image" Target="../media/image15.png"/><Relationship Id="rId3" Type="http://schemas.openxmlformats.org/officeDocument/2006/relationships/image" Target="../media/image2.png"/><Relationship Id="rId21" Type="http://schemas.openxmlformats.org/officeDocument/2006/relationships/image" Target="../media/image18.jpeg"/><Relationship Id="rId7" Type="http://schemas.openxmlformats.org/officeDocument/2006/relationships/image" Target="../media/image5.jpeg"/><Relationship Id="rId12" Type="http://schemas.openxmlformats.org/officeDocument/2006/relationships/image" Target="../media/image10.png"/><Relationship Id="rId17" Type="http://schemas.openxmlformats.org/officeDocument/2006/relationships/image" Target="../media/image14.jpeg"/><Relationship Id="rId2" Type="http://schemas.microsoft.com/office/2007/relationships/hdphoto" Target="../media/hdphoto1.wdp"/><Relationship Id="rId16" Type="http://schemas.openxmlformats.org/officeDocument/2006/relationships/image" Target="../media/image13.jpeg"/><Relationship Id="rId20" Type="http://schemas.openxmlformats.org/officeDocument/2006/relationships/image" Target="../media/image17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11" Type="http://schemas.openxmlformats.org/officeDocument/2006/relationships/image" Target="../media/image9.jpeg"/><Relationship Id="rId5" Type="http://schemas.openxmlformats.org/officeDocument/2006/relationships/image" Target="../media/image3.jpeg"/><Relationship Id="rId15" Type="http://schemas.openxmlformats.org/officeDocument/2006/relationships/image" Target="../media/image12.jpeg"/><Relationship Id="rId10" Type="http://schemas.openxmlformats.org/officeDocument/2006/relationships/image" Target="../media/image8.png"/><Relationship Id="rId19" Type="http://schemas.openxmlformats.org/officeDocument/2006/relationships/image" Target="../media/image16.jpeg"/><Relationship Id="rId4" Type="http://schemas.microsoft.com/office/2007/relationships/hdphoto" Target="../media/hdphoto2.wdp"/><Relationship Id="rId9" Type="http://schemas.openxmlformats.org/officeDocument/2006/relationships/image" Target="../media/image7.png"/><Relationship Id="rId14" Type="http://schemas.microsoft.com/office/2007/relationships/hdphoto" Target="../media/hdphoto3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11.png"/><Relationship Id="rId18" Type="http://schemas.openxmlformats.org/officeDocument/2006/relationships/image" Target="../media/image15.png"/><Relationship Id="rId3" Type="http://schemas.openxmlformats.org/officeDocument/2006/relationships/image" Target="../media/image2.png"/><Relationship Id="rId21" Type="http://schemas.openxmlformats.org/officeDocument/2006/relationships/image" Target="../media/image18.jpeg"/><Relationship Id="rId7" Type="http://schemas.openxmlformats.org/officeDocument/2006/relationships/image" Target="../media/image5.jpeg"/><Relationship Id="rId12" Type="http://schemas.openxmlformats.org/officeDocument/2006/relationships/image" Target="../media/image10.png"/><Relationship Id="rId17" Type="http://schemas.openxmlformats.org/officeDocument/2006/relationships/image" Target="../media/image14.jpeg"/><Relationship Id="rId2" Type="http://schemas.microsoft.com/office/2007/relationships/hdphoto" Target="../media/hdphoto1.wdp"/><Relationship Id="rId16" Type="http://schemas.openxmlformats.org/officeDocument/2006/relationships/image" Target="../media/image13.jpeg"/><Relationship Id="rId20" Type="http://schemas.openxmlformats.org/officeDocument/2006/relationships/image" Target="../media/image17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11" Type="http://schemas.openxmlformats.org/officeDocument/2006/relationships/image" Target="../media/image9.jpeg"/><Relationship Id="rId5" Type="http://schemas.openxmlformats.org/officeDocument/2006/relationships/image" Target="../media/image3.jpeg"/><Relationship Id="rId15" Type="http://schemas.openxmlformats.org/officeDocument/2006/relationships/image" Target="../media/image12.jpeg"/><Relationship Id="rId10" Type="http://schemas.openxmlformats.org/officeDocument/2006/relationships/image" Target="../media/image8.png"/><Relationship Id="rId19" Type="http://schemas.openxmlformats.org/officeDocument/2006/relationships/image" Target="../media/image16.jpeg"/><Relationship Id="rId4" Type="http://schemas.microsoft.com/office/2007/relationships/hdphoto" Target="../media/hdphoto2.wdp"/><Relationship Id="rId9" Type="http://schemas.openxmlformats.org/officeDocument/2006/relationships/image" Target="../media/image7.png"/><Relationship Id="rId14" Type="http://schemas.microsoft.com/office/2007/relationships/hdphoto" Target="../media/hdphoto3.wd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11.png"/><Relationship Id="rId18" Type="http://schemas.openxmlformats.org/officeDocument/2006/relationships/image" Target="../media/image15.png"/><Relationship Id="rId3" Type="http://schemas.openxmlformats.org/officeDocument/2006/relationships/image" Target="../media/image2.png"/><Relationship Id="rId21" Type="http://schemas.openxmlformats.org/officeDocument/2006/relationships/image" Target="../media/image18.jpeg"/><Relationship Id="rId7" Type="http://schemas.openxmlformats.org/officeDocument/2006/relationships/image" Target="../media/image5.jpeg"/><Relationship Id="rId12" Type="http://schemas.openxmlformats.org/officeDocument/2006/relationships/image" Target="../media/image10.png"/><Relationship Id="rId17" Type="http://schemas.openxmlformats.org/officeDocument/2006/relationships/image" Target="../media/image14.jpeg"/><Relationship Id="rId2" Type="http://schemas.microsoft.com/office/2007/relationships/hdphoto" Target="../media/hdphoto1.wdp"/><Relationship Id="rId16" Type="http://schemas.openxmlformats.org/officeDocument/2006/relationships/image" Target="../media/image13.jpeg"/><Relationship Id="rId20" Type="http://schemas.openxmlformats.org/officeDocument/2006/relationships/image" Target="../media/image17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11" Type="http://schemas.openxmlformats.org/officeDocument/2006/relationships/image" Target="../media/image9.jpeg"/><Relationship Id="rId5" Type="http://schemas.openxmlformats.org/officeDocument/2006/relationships/image" Target="../media/image3.jpeg"/><Relationship Id="rId15" Type="http://schemas.openxmlformats.org/officeDocument/2006/relationships/image" Target="../media/image12.jpeg"/><Relationship Id="rId10" Type="http://schemas.openxmlformats.org/officeDocument/2006/relationships/image" Target="../media/image8.png"/><Relationship Id="rId19" Type="http://schemas.openxmlformats.org/officeDocument/2006/relationships/image" Target="../media/image16.jpeg"/><Relationship Id="rId4" Type="http://schemas.microsoft.com/office/2007/relationships/hdphoto" Target="../media/hdphoto2.wdp"/><Relationship Id="rId9" Type="http://schemas.openxmlformats.org/officeDocument/2006/relationships/image" Target="../media/image7.png"/><Relationship Id="rId14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47625</xdr:rowOff>
    </xdr:from>
    <xdr:to>
      <xdr:col>0</xdr:col>
      <xdr:colOff>1414466</xdr:colOff>
      <xdr:row>7</xdr:row>
      <xdr:rowOff>36770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EE2135F-3EA9-42B4-A21F-2EE0B44B8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84" b="100000" l="0" r="99174">
                      <a14:foregroundMark x1="6081" y1="40077" x2="6081" y2="40077"/>
                      <a14:foregroundMark x1="2853" y1="23969" x2="2853" y2="23969"/>
                      <a14:foregroundMark x1="2853" y1="15292" x2="2853" y2="15292"/>
                      <a14:foregroundMark x1="2853" y1="2876" x2="2853" y2="287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50723" y="673227"/>
          <a:ext cx="751145" cy="117634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</xdr:row>
      <xdr:rowOff>180975</xdr:rowOff>
    </xdr:from>
    <xdr:to>
      <xdr:col>0</xdr:col>
      <xdr:colOff>1319958</xdr:colOff>
      <xdr:row>12</xdr:row>
      <xdr:rowOff>3067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ED9C109B-A9C0-4CCA-9046-17D4E8755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99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1781175"/>
          <a:ext cx="1186608" cy="85079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12</xdr:row>
      <xdr:rowOff>95250</xdr:rowOff>
    </xdr:from>
    <xdr:to>
      <xdr:col>0</xdr:col>
      <xdr:colOff>1424860</xdr:colOff>
      <xdr:row>15</xdr:row>
      <xdr:rowOff>90399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D2A2D593-D767-4F06-8C63-32DE5761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>
          <a:off x="228600" y="2800350"/>
          <a:ext cx="1196260" cy="5666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221191</xdr:colOff>
      <xdr:row>18</xdr:row>
      <xdr:rowOff>61383</xdr:rowOff>
    </xdr:from>
    <xdr:to>
      <xdr:col>0</xdr:col>
      <xdr:colOff>1417451</xdr:colOff>
      <xdr:row>19</xdr:row>
      <xdr:rowOff>316983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0D16B6CF-F7D3-4A6C-9E65-53ED8CD7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 flipV="1">
          <a:off x="221191" y="4195233"/>
          <a:ext cx="1196260" cy="617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231803</xdr:colOff>
      <xdr:row>16</xdr:row>
      <xdr:rowOff>104775</xdr:rowOff>
    </xdr:from>
    <xdr:to>
      <xdr:col>0</xdr:col>
      <xdr:colOff>1401136</xdr:colOff>
      <xdr:row>17</xdr:row>
      <xdr:rowOff>259843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id="{C07901B5-E5BF-4921-81E9-60B8528C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>
          <a:off x="231803" y="3571875"/>
          <a:ext cx="1169333" cy="52654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220133</xdr:colOff>
      <xdr:row>22</xdr:row>
      <xdr:rowOff>53974</xdr:rowOff>
    </xdr:from>
    <xdr:to>
      <xdr:col>0</xdr:col>
      <xdr:colOff>1390650</xdr:colOff>
      <xdr:row>22</xdr:row>
      <xdr:rowOff>619224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FDB266D1-0D45-47FD-AA4A-80014508F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220133" y="5692774"/>
          <a:ext cx="1170517" cy="5652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20</xdr:row>
      <xdr:rowOff>138641</xdr:rowOff>
    </xdr:from>
    <xdr:to>
      <xdr:col>0</xdr:col>
      <xdr:colOff>1417603</xdr:colOff>
      <xdr:row>21</xdr:row>
      <xdr:rowOff>295275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996391"/>
          <a:ext cx="1198528" cy="547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40</xdr:row>
      <xdr:rowOff>76200</xdr:rowOff>
    </xdr:from>
    <xdr:to>
      <xdr:col>0</xdr:col>
      <xdr:colOff>1381125</xdr:colOff>
      <xdr:row>42</xdr:row>
      <xdr:rowOff>130785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525375"/>
          <a:ext cx="1200150" cy="5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43</xdr:row>
      <xdr:rowOff>152400</xdr:rowOff>
    </xdr:from>
    <xdr:to>
      <xdr:col>0</xdr:col>
      <xdr:colOff>1362075</xdr:colOff>
      <xdr:row>44</xdr:row>
      <xdr:rowOff>269703</xdr:rowOff>
    </xdr:to>
    <xdr:pic>
      <xdr:nvPicPr>
        <xdr:cNvPr id="27" name="Рисунок 26" descr="Изображение выглядит как сидит, монитор, передний, кот&#10;&#10;Автоматически созданное описание">
          <a:extLst>
            <a:ext uri="{FF2B5EF4-FFF2-40B4-BE49-F238E27FC236}">
              <a16:creationId xmlns:a16="http://schemas.microsoft.com/office/drawing/2014/main" id="{5B378C68-1369-41F4-85C5-F2F32B69A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13315950"/>
          <a:ext cx="1133475" cy="48877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45</xdr:row>
      <xdr:rowOff>57151</xdr:rowOff>
    </xdr:from>
    <xdr:to>
      <xdr:col>0</xdr:col>
      <xdr:colOff>1295400</xdr:colOff>
      <xdr:row>48</xdr:row>
      <xdr:rowOff>144415</xdr:rowOff>
    </xdr:to>
    <xdr:pic>
      <xdr:nvPicPr>
        <xdr:cNvPr id="28" name="Рисунок 27" descr="Изображение выглядит как кровать&#10;&#10;Автоматически созданное описание">
          <a:extLst>
            <a:ext uri="{FF2B5EF4-FFF2-40B4-BE49-F238E27FC236}">
              <a16:creationId xmlns:a16="http://schemas.microsoft.com/office/drawing/2014/main" id="{26B69DDD-8FBA-4111-9E73-1FCF9E844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304800" y="13401676"/>
          <a:ext cx="990600" cy="658764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49</xdr:row>
      <xdr:rowOff>95250</xdr:rowOff>
    </xdr:from>
    <xdr:to>
      <xdr:col>0</xdr:col>
      <xdr:colOff>1343024</xdr:colOff>
      <xdr:row>50</xdr:row>
      <xdr:rowOff>336925</xdr:rowOff>
    </xdr:to>
    <xdr:pic>
      <xdr:nvPicPr>
        <xdr:cNvPr id="29" name="Рисунок 28" descr="Изображение выглядит как нож&#10;&#10;Автоматически созданное описание">
          <a:extLst>
            <a:ext uri="{FF2B5EF4-FFF2-40B4-BE49-F238E27FC236}">
              <a16:creationId xmlns:a16="http://schemas.microsoft.com/office/drawing/2014/main" id="{F8EE68CD-D88B-4247-ACCC-F5D7BA930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323849" y="14763750"/>
          <a:ext cx="1019175" cy="641725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390526</xdr:colOff>
      <xdr:row>36</xdr:row>
      <xdr:rowOff>85725</xdr:rowOff>
    </xdr:from>
    <xdr:to>
      <xdr:col>0</xdr:col>
      <xdr:colOff>1238250</xdr:colOff>
      <xdr:row>37</xdr:row>
      <xdr:rowOff>312585</xdr:rowOff>
    </xdr:to>
    <xdr:pic>
      <xdr:nvPicPr>
        <xdr:cNvPr id="30" name="Рисунок 29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E86697B8-8078-4D24-8799-EAE314F3BE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90526" y="10953750"/>
          <a:ext cx="847724" cy="68406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35</xdr:row>
      <xdr:rowOff>28575</xdr:rowOff>
    </xdr:from>
    <xdr:to>
      <xdr:col>0</xdr:col>
      <xdr:colOff>1228725</xdr:colOff>
      <xdr:row>35</xdr:row>
      <xdr:rowOff>687307</xdr:rowOff>
    </xdr:to>
    <xdr:pic>
      <xdr:nvPicPr>
        <xdr:cNvPr id="31" name="Рисунок 30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AFA1C181-E52C-47C7-A301-F8F2AD8E0F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9100" y="10182225"/>
          <a:ext cx="809625" cy="658732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33</xdr:row>
      <xdr:rowOff>114301</xdr:rowOff>
    </xdr:from>
    <xdr:to>
      <xdr:col>0</xdr:col>
      <xdr:colOff>1285875</xdr:colOff>
      <xdr:row>34</xdr:row>
      <xdr:rowOff>371245</xdr:rowOff>
    </xdr:to>
    <xdr:pic>
      <xdr:nvPicPr>
        <xdr:cNvPr id="32" name="Рисунок 31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1FAEA3A2-741F-4D98-9F6B-D0D8D0E38F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47675" y="9353551"/>
          <a:ext cx="838200" cy="714144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29</xdr:row>
      <xdr:rowOff>38100</xdr:rowOff>
    </xdr:from>
    <xdr:to>
      <xdr:col>0</xdr:col>
      <xdr:colOff>1334462</xdr:colOff>
      <xdr:row>32</xdr:row>
      <xdr:rowOff>142875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F21EA7F7-AAD1-410A-BC3C-4416B12D4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8315325"/>
          <a:ext cx="905837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27</xdr:row>
      <xdr:rowOff>95250</xdr:rowOff>
    </xdr:from>
    <xdr:to>
      <xdr:col>0</xdr:col>
      <xdr:colOff>1352551</xdr:colOff>
      <xdr:row>28</xdr:row>
      <xdr:rowOff>433812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D1964A0-1E23-41DA-8F82-8EBD03B2A9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9101" y="7581900"/>
          <a:ext cx="933450" cy="833862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24</xdr:row>
      <xdr:rowOff>47625</xdr:rowOff>
    </xdr:from>
    <xdr:to>
      <xdr:col>0</xdr:col>
      <xdr:colOff>1304297</xdr:colOff>
      <xdr:row>26</xdr:row>
      <xdr:rowOff>238124</xdr:rowOff>
    </xdr:to>
    <xdr:pic>
      <xdr:nvPicPr>
        <xdr:cNvPr id="35" name="Рисунок 34" descr="Изображение выглядит как стол, сидит&#10;&#10;Автоматически созданное описание">
          <a:extLst>
            <a:ext uri="{FF2B5EF4-FFF2-40B4-BE49-F238E27FC236}">
              <a16:creationId xmlns:a16="http://schemas.microsoft.com/office/drawing/2014/main" id="{C69393B1-401F-4BC0-B134-DEB81A6953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9575" y="6562725"/>
          <a:ext cx="894722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38</xdr:row>
      <xdr:rowOff>47625</xdr:rowOff>
    </xdr:from>
    <xdr:to>
      <xdr:col>0</xdr:col>
      <xdr:colOff>1288942</xdr:colOff>
      <xdr:row>38</xdr:row>
      <xdr:rowOff>723900</xdr:rowOff>
    </xdr:to>
    <xdr:pic>
      <xdr:nvPicPr>
        <xdr:cNvPr id="36" name="Рисунок 35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4BBDD8DA-B826-4580-9B65-2E1CC3F7D9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47675" y="11772900"/>
          <a:ext cx="841267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47625</xdr:rowOff>
    </xdr:from>
    <xdr:to>
      <xdr:col>0</xdr:col>
      <xdr:colOff>1414466</xdr:colOff>
      <xdr:row>7</xdr:row>
      <xdr:rowOff>36770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EE2135F-3EA9-42B4-A21F-2EE0B44B8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84" b="100000" l="0" r="99174">
                      <a14:foregroundMark x1="6081" y1="40077" x2="6081" y2="40077"/>
                      <a14:foregroundMark x1="2853" y1="23969" x2="2853" y2="23969"/>
                      <a14:foregroundMark x1="2853" y1="15292" x2="2853" y2="15292"/>
                      <a14:foregroundMark x1="2853" y1="2876" x2="2853" y2="287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50723" y="673227"/>
          <a:ext cx="751145" cy="117634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</xdr:row>
      <xdr:rowOff>180975</xdr:rowOff>
    </xdr:from>
    <xdr:to>
      <xdr:col>0</xdr:col>
      <xdr:colOff>1319958</xdr:colOff>
      <xdr:row>11</xdr:row>
      <xdr:rowOff>98317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ED9C109B-A9C0-4CCA-9046-17D4E8755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99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1781175"/>
          <a:ext cx="1186608" cy="85079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12</xdr:row>
      <xdr:rowOff>95250</xdr:rowOff>
    </xdr:from>
    <xdr:to>
      <xdr:col>0</xdr:col>
      <xdr:colOff>1424860</xdr:colOff>
      <xdr:row>15</xdr:row>
      <xdr:rowOff>90399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D2A2D593-D767-4F06-8C63-32DE5761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>
          <a:off x="228600" y="2724150"/>
          <a:ext cx="1196260" cy="5666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221191</xdr:colOff>
      <xdr:row>18</xdr:row>
      <xdr:rowOff>61383</xdr:rowOff>
    </xdr:from>
    <xdr:to>
      <xdr:col>0</xdr:col>
      <xdr:colOff>1417451</xdr:colOff>
      <xdr:row>19</xdr:row>
      <xdr:rowOff>316983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0D16B6CF-F7D3-4A6C-9E65-53ED8CD7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 flipV="1">
          <a:off x="221191" y="4195233"/>
          <a:ext cx="1196260" cy="617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231803</xdr:colOff>
      <xdr:row>16</xdr:row>
      <xdr:rowOff>95250</xdr:rowOff>
    </xdr:from>
    <xdr:to>
      <xdr:col>0</xdr:col>
      <xdr:colOff>1401136</xdr:colOff>
      <xdr:row>17</xdr:row>
      <xdr:rowOff>269368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id="{C07901B5-E5BF-4921-81E9-60B8528C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>
          <a:off x="231803" y="3638550"/>
          <a:ext cx="1169333" cy="52654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201082</xdr:colOff>
      <xdr:row>22</xdr:row>
      <xdr:rowOff>53974</xdr:rowOff>
    </xdr:from>
    <xdr:to>
      <xdr:col>0</xdr:col>
      <xdr:colOff>1428749</xdr:colOff>
      <xdr:row>22</xdr:row>
      <xdr:rowOff>646822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FDB266D1-0D45-47FD-AA4A-80014508F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201082" y="5768974"/>
          <a:ext cx="1227667" cy="592848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20</xdr:row>
      <xdr:rowOff>138641</xdr:rowOff>
    </xdr:from>
    <xdr:to>
      <xdr:col>0</xdr:col>
      <xdr:colOff>1417603</xdr:colOff>
      <xdr:row>21</xdr:row>
      <xdr:rowOff>314325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996391"/>
          <a:ext cx="1198528" cy="547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40</xdr:row>
      <xdr:rowOff>161925</xdr:rowOff>
    </xdr:from>
    <xdr:to>
      <xdr:col>0</xdr:col>
      <xdr:colOff>1409700</xdr:colOff>
      <xdr:row>42</xdr:row>
      <xdr:rowOff>121260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820650"/>
          <a:ext cx="1200150" cy="5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43</xdr:row>
      <xdr:rowOff>85725</xdr:rowOff>
    </xdr:from>
    <xdr:to>
      <xdr:col>0</xdr:col>
      <xdr:colOff>1390650</xdr:colOff>
      <xdr:row>44</xdr:row>
      <xdr:rowOff>231603</xdr:rowOff>
    </xdr:to>
    <xdr:pic>
      <xdr:nvPicPr>
        <xdr:cNvPr id="27" name="Рисунок 26" descr="Изображение выглядит как сидит, монитор, передний, кот&#10;&#10;Автоматически созданное описание">
          <a:extLst>
            <a:ext uri="{FF2B5EF4-FFF2-40B4-BE49-F238E27FC236}">
              <a16:creationId xmlns:a16="http://schemas.microsoft.com/office/drawing/2014/main" id="{5B378C68-1369-41F4-85C5-F2F32B69A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175" y="13601700"/>
          <a:ext cx="1133475" cy="48877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45</xdr:row>
      <xdr:rowOff>57151</xdr:rowOff>
    </xdr:from>
    <xdr:to>
      <xdr:col>0</xdr:col>
      <xdr:colOff>1295400</xdr:colOff>
      <xdr:row>48</xdr:row>
      <xdr:rowOff>144415</xdr:rowOff>
    </xdr:to>
    <xdr:pic>
      <xdr:nvPicPr>
        <xdr:cNvPr id="28" name="Рисунок 27" descr="Изображение выглядит как кровать&#10;&#10;Автоматически созданное описание">
          <a:extLst>
            <a:ext uri="{FF2B5EF4-FFF2-40B4-BE49-F238E27FC236}">
              <a16:creationId xmlns:a16="http://schemas.microsoft.com/office/drawing/2014/main" id="{26B69DDD-8FBA-4111-9E73-1FCF9E844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304800" y="13849351"/>
          <a:ext cx="990600" cy="6587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314324</xdr:colOff>
      <xdr:row>49</xdr:row>
      <xdr:rowOff>47625</xdr:rowOff>
    </xdr:from>
    <xdr:to>
      <xdr:col>0</xdr:col>
      <xdr:colOff>1333499</xdr:colOff>
      <xdr:row>50</xdr:row>
      <xdr:rowOff>327400</xdr:rowOff>
    </xdr:to>
    <xdr:pic>
      <xdr:nvPicPr>
        <xdr:cNvPr id="29" name="Рисунок 28" descr="Изображение выглядит как нож&#10;&#10;Автоматически созданное описание">
          <a:extLst>
            <a:ext uri="{FF2B5EF4-FFF2-40B4-BE49-F238E27FC236}">
              <a16:creationId xmlns:a16="http://schemas.microsoft.com/office/drawing/2014/main" id="{F8EE68CD-D88B-4247-ACCC-F5D7BA930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314324" y="15011400"/>
          <a:ext cx="1019175" cy="64172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36</xdr:row>
      <xdr:rowOff>161925</xdr:rowOff>
    </xdr:from>
    <xdr:to>
      <xdr:col>0</xdr:col>
      <xdr:colOff>1276350</xdr:colOff>
      <xdr:row>37</xdr:row>
      <xdr:rowOff>398310</xdr:rowOff>
    </xdr:to>
    <xdr:pic>
      <xdr:nvPicPr>
        <xdr:cNvPr id="30" name="Рисунок 29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E86697B8-8078-4D24-8799-EAE314F3BE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8626" y="11172825"/>
          <a:ext cx="847724" cy="68406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35</xdr:row>
      <xdr:rowOff>57150</xdr:rowOff>
    </xdr:from>
    <xdr:to>
      <xdr:col>0</xdr:col>
      <xdr:colOff>1276350</xdr:colOff>
      <xdr:row>35</xdr:row>
      <xdr:rowOff>715882</xdr:rowOff>
    </xdr:to>
    <xdr:pic>
      <xdr:nvPicPr>
        <xdr:cNvPr id="31" name="Рисунок 30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AFA1C181-E52C-47C7-A301-F8F2AD8E0F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66725" y="10344150"/>
          <a:ext cx="809625" cy="658732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33</xdr:row>
      <xdr:rowOff>47626</xdr:rowOff>
    </xdr:from>
    <xdr:to>
      <xdr:col>0</xdr:col>
      <xdr:colOff>1276350</xdr:colOff>
      <xdr:row>34</xdr:row>
      <xdr:rowOff>342670</xdr:rowOff>
    </xdr:to>
    <xdr:pic>
      <xdr:nvPicPr>
        <xdr:cNvPr id="32" name="Рисунок 31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1FAEA3A2-741F-4D98-9F6B-D0D8D0E38F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38150" y="9496426"/>
          <a:ext cx="838200" cy="714144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29</xdr:row>
      <xdr:rowOff>38100</xdr:rowOff>
    </xdr:from>
    <xdr:to>
      <xdr:col>0</xdr:col>
      <xdr:colOff>1420886</xdr:colOff>
      <xdr:row>32</xdr:row>
      <xdr:rowOff>200025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F21EA7F7-AAD1-410A-BC3C-4416B12D4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950" y="8648700"/>
          <a:ext cx="1058936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27</xdr:row>
      <xdr:rowOff>95250</xdr:rowOff>
    </xdr:from>
    <xdr:to>
      <xdr:col>0</xdr:col>
      <xdr:colOff>1352551</xdr:colOff>
      <xdr:row>28</xdr:row>
      <xdr:rowOff>424287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D1964A0-1E23-41DA-8F82-8EBD03B2A9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9101" y="7524750"/>
          <a:ext cx="933450" cy="833862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24</xdr:row>
      <xdr:rowOff>85725</xdr:rowOff>
    </xdr:from>
    <xdr:to>
      <xdr:col>0</xdr:col>
      <xdr:colOff>1323347</xdr:colOff>
      <xdr:row>26</xdr:row>
      <xdr:rowOff>238124</xdr:rowOff>
    </xdr:to>
    <xdr:pic>
      <xdr:nvPicPr>
        <xdr:cNvPr id="35" name="Рисунок 34" descr="Изображение выглядит как стол, сидит&#10;&#10;Автоматически созданное описание">
          <a:extLst>
            <a:ext uri="{FF2B5EF4-FFF2-40B4-BE49-F238E27FC236}">
              <a16:creationId xmlns:a16="http://schemas.microsoft.com/office/drawing/2014/main" id="{C69393B1-401F-4BC0-B134-DEB81A6953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8625" y="6657975"/>
          <a:ext cx="894722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38</xdr:row>
      <xdr:rowOff>47625</xdr:rowOff>
    </xdr:from>
    <xdr:to>
      <xdr:col>0</xdr:col>
      <xdr:colOff>1269892</xdr:colOff>
      <xdr:row>38</xdr:row>
      <xdr:rowOff>723900</xdr:rowOff>
    </xdr:to>
    <xdr:pic>
      <xdr:nvPicPr>
        <xdr:cNvPr id="36" name="Рисунок 35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4BBDD8DA-B826-4580-9B65-2E1CC3F7D9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8625" y="11906250"/>
          <a:ext cx="841267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47625</xdr:rowOff>
    </xdr:from>
    <xdr:to>
      <xdr:col>0</xdr:col>
      <xdr:colOff>1414466</xdr:colOff>
      <xdr:row>7</xdr:row>
      <xdr:rowOff>36770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EE2135F-3EA9-42B4-A21F-2EE0B44B8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84" b="100000" l="0" r="99174">
                      <a14:foregroundMark x1="6081" y1="40077" x2="6081" y2="40077"/>
                      <a14:foregroundMark x1="2853" y1="23969" x2="2853" y2="23969"/>
                      <a14:foregroundMark x1="2853" y1="15292" x2="2853" y2="15292"/>
                      <a14:foregroundMark x1="2853" y1="2876" x2="2853" y2="287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50723" y="673227"/>
          <a:ext cx="751145" cy="117634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8</xdr:row>
      <xdr:rowOff>57150</xdr:rowOff>
    </xdr:from>
    <xdr:to>
      <xdr:col>0</xdr:col>
      <xdr:colOff>1319958</xdr:colOff>
      <xdr:row>11</xdr:row>
      <xdr:rowOff>222142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D9C109B-A9C0-4CCA-9046-17D4E8755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99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1847850"/>
          <a:ext cx="1186608" cy="85079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12</xdr:row>
      <xdr:rowOff>95250</xdr:rowOff>
    </xdr:from>
    <xdr:to>
      <xdr:col>0</xdr:col>
      <xdr:colOff>1424860</xdr:colOff>
      <xdr:row>15</xdr:row>
      <xdr:rowOff>90399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D2A2D593-D767-4F06-8C63-32DE5761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>
          <a:off x="228600" y="2800350"/>
          <a:ext cx="1196260" cy="5666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221191</xdr:colOff>
      <xdr:row>18</xdr:row>
      <xdr:rowOff>61383</xdr:rowOff>
    </xdr:from>
    <xdr:to>
      <xdr:col>0</xdr:col>
      <xdr:colOff>1417451</xdr:colOff>
      <xdr:row>19</xdr:row>
      <xdr:rowOff>316983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D16B6CF-F7D3-4A6C-9E65-53ED8CD7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 flipV="1">
          <a:off x="221191" y="4195233"/>
          <a:ext cx="1196260" cy="617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231803</xdr:colOff>
      <xdr:row>16</xdr:row>
      <xdr:rowOff>104775</xdr:rowOff>
    </xdr:from>
    <xdr:to>
      <xdr:col>0</xdr:col>
      <xdr:colOff>1401136</xdr:colOff>
      <xdr:row>17</xdr:row>
      <xdr:rowOff>297943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C07901B5-E5BF-4921-81E9-60B8528C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>
          <a:off x="231803" y="3571875"/>
          <a:ext cx="1169333" cy="52654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220133</xdr:colOff>
      <xdr:row>22</xdr:row>
      <xdr:rowOff>73024</xdr:rowOff>
    </xdr:from>
    <xdr:to>
      <xdr:col>0</xdr:col>
      <xdr:colOff>1390650</xdr:colOff>
      <xdr:row>22</xdr:row>
      <xdr:rowOff>638274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DB266D1-0D45-47FD-AA4A-80014508F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220133" y="5654674"/>
          <a:ext cx="1170517" cy="5652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20</xdr:row>
      <xdr:rowOff>81491</xdr:rowOff>
    </xdr:from>
    <xdr:to>
      <xdr:col>0</xdr:col>
      <xdr:colOff>1398553</xdr:colOff>
      <xdr:row>21</xdr:row>
      <xdr:rowOff>266700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939241"/>
          <a:ext cx="1198528" cy="547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40</xdr:row>
      <xdr:rowOff>133350</xdr:rowOff>
    </xdr:from>
    <xdr:to>
      <xdr:col>0</xdr:col>
      <xdr:colOff>1381125</xdr:colOff>
      <xdr:row>42</xdr:row>
      <xdr:rowOff>149835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020425"/>
          <a:ext cx="1200150" cy="5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43</xdr:row>
      <xdr:rowOff>76200</xdr:rowOff>
    </xdr:from>
    <xdr:to>
      <xdr:col>0</xdr:col>
      <xdr:colOff>1343025</xdr:colOff>
      <xdr:row>44</xdr:row>
      <xdr:rowOff>250653</xdr:rowOff>
    </xdr:to>
    <xdr:pic>
      <xdr:nvPicPr>
        <xdr:cNvPr id="12" name="Рисунок 11" descr="Изображение выглядит как сидит, монитор, передний, кот&#10;&#10;Автоматически созданное описание">
          <a:extLst>
            <a:ext uri="{FF2B5EF4-FFF2-40B4-BE49-F238E27FC236}">
              <a16:creationId xmlns:a16="http://schemas.microsoft.com/office/drawing/2014/main" id="{5B378C68-1369-41F4-85C5-F2F32B69A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11734800"/>
          <a:ext cx="1133475" cy="48877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45</xdr:row>
      <xdr:rowOff>57151</xdr:rowOff>
    </xdr:from>
    <xdr:to>
      <xdr:col>0</xdr:col>
      <xdr:colOff>1295400</xdr:colOff>
      <xdr:row>48</xdr:row>
      <xdr:rowOff>144415</xdr:rowOff>
    </xdr:to>
    <xdr:pic>
      <xdr:nvPicPr>
        <xdr:cNvPr id="13" name="Рисунок 12" descr="Изображение выглядит как кровать&#10;&#10;Автоматически созданное описание">
          <a:extLst>
            <a:ext uri="{FF2B5EF4-FFF2-40B4-BE49-F238E27FC236}">
              <a16:creationId xmlns:a16="http://schemas.microsoft.com/office/drawing/2014/main" id="{26B69DDD-8FBA-4111-9E73-1FCF9E844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304800" y="12344401"/>
          <a:ext cx="990600" cy="658764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49</xdr:row>
      <xdr:rowOff>85725</xdr:rowOff>
    </xdr:from>
    <xdr:to>
      <xdr:col>0</xdr:col>
      <xdr:colOff>1266824</xdr:colOff>
      <xdr:row>50</xdr:row>
      <xdr:rowOff>327400</xdr:rowOff>
    </xdr:to>
    <xdr:pic>
      <xdr:nvPicPr>
        <xdr:cNvPr id="14" name="Рисунок 13" descr="Изображение выглядит как нож&#10;&#10;Автоматически созданное описание">
          <a:extLst>
            <a:ext uri="{FF2B5EF4-FFF2-40B4-BE49-F238E27FC236}">
              <a16:creationId xmlns:a16="http://schemas.microsoft.com/office/drawing/2014/main" id="{F8EE68CD-D88B-4247-ACCC-F5D7BA930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247649" y="13134975"/>
          <a:ext cx="1019175" cy="64172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36</xdr:row>
      <xdr:rowOff>38100</xdr:rowOff>
    </xdr:from>
    <xdr:to>
      <xdr:col>0</xdr:col>
      <xdr:colOff>1209675</xdr:colOff>
      <xdr:row>37</xdr:row>
      <xdr:rowOff>341160</xdr:rowOff>
    </xdr:to>
    <xdr:pic>
      <xdr:nvPicPr>
        <xdr:cNvPr id="15" name="Рисунок 14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E86697B8-8078-4D24-8799-EAE314F3BE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61951" y="9772650"/>
          <a:ext cx="847724" cy="68406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35</xdr:row>
      <xdr:rowOff>19050</xdr:rowOff>
    </xdr:from>
    <xdr:to>
      <xdr:col>0</xdr:col>
      <xdr:colOff>1295399</xdr:colOff>
      <xdr:row>35</xdr:row>
      <xdr:rowOff>716530</xdr:rowOff>
    </xdr:to>
    <xdr:pic>
      <xdr:nvPicPr>
        <xdr:cNvPr id="16" name="Рисунок 15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AFA1C181-E52C-47C7-A301-F8F2AD8E0F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38150" y="9324975"/>
          <a:ext cx="857249" cy="69748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33</xdr:row>
      <xdr:rowOff>38101</xdr:rowOff>
    </xdr:from>
    <xdr:to>
      <xdr:col>0</xdr:col>
      <xdr:colOff>1295400</xdr:colOff>
      <xdr:row>34</xdr:row>
      <xdr:rowOff>361720</xdr:rowOff>
    </xdr:to>
    <xdr:pic>
      <xdr:nvPicPr>
        <xdr:cNvPr id="17" name="Рисунок 16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1FAEA3A2-741F-4D98-9F6B-D0D8D0E38F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57200" y="8963026"/>
          <a:ext cx="838200" cy="714144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29</xdr:row>
      <xdr:rowOff>38100</xdr:rowOff>
    </xdr:from>
    <xdr:to>
      <xdr:col>0</xdr:col>
      <xdr:colOff>1334462</xdr:colOff>
      <xdr:row>32</xdr:row>
      <xdr:rowOff>142875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F21EA7F7-AAD1-410A-BC3C-4416B12D4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8201025"/>
          <a:ext cx="905837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400051</xdr:colOff>
      <xdr:row>27</xdr:row>
      <xdr:rowOff>38100</xdr:rowOff>
    </xdr:from>
    <xdr:to>
      <xdr:col>0</xdr:col>
      <xdr:colOff>1333501</xdr:colOff>
      <xdr:row>28</xdr:row>
      <xdr:rowOff>405237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D1964A0-1E23-41DA-8F82-8EBD03B2A9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0051" y="7381875"/>
          <a:ext cx="933450" cy="833862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24</xdr:row>
      <xdr:rowOff>47625</xdr:rowOff>
    </xdr:from>
    <xdr:to>
      <xdr:col>0</xdr:col>
      <xdr:colOff>1228097</xdr:colOff>
      <xdr:row>26</xdr:row>
      <xdr:rowOff>257174</xdr:rowOff>
    </xdr:to>
    <xdr:pic>
      <xdr:nvPicPr>
        <xdr:cNvPr id="20" name="Рисунок 19" descr="Изображение выглядит как стол, сидит&#10;&#10;Автоматически созданное описание">
          <a:extLst>
            <a:ext uri="{FF2B5EF4-FFF2-40B4-BE49-F238E27FC236}">
              <a16:creationId xmlns:a16="http://schemas.microsoft.com/office/drawing/2014/main" id="{C69393B1-401F-4BC0-B134-DEB81A6953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3375" y="6448425"/>
          <a:ext cx="894722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38</xdr:row>
      <xdr:rowOff>142875</xdr:rowOff>
    </xdr:from>
    <xdr:to>
      <xdr:col>0</xdr:col>
      <xdr:colOff>1257300</xdr:colOff>
      <xdr:row>38</xdr:row>
      <xdr:rowOff>877940</xdr:rowOff>
    </xdr:to>
    <xdr:pic>
      <xdr:nvPicPr>
        <xdr:cNvPr id="21" name="Рисунок 20" descr="Изображение выглядит как стол&#10;&#10;Автоматически созданное описание">
          <a:extLst>
            <a:ext uri="{FF2B5EF4-FFF2-40B4-BE49-F238E27FC236}">
              <a16:creationId xmlns:a16="http://schemas.microsoft.com/office/drawing/2014/main" id="{4BBDD8DA-B826-4580-9B65-2E1CC3F7D9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" y="11449050"/>
          <a:ext cx="914400" cy="735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lomakina/OneDrive%20-%20&#1054;&#1054;&#1054;%20&#1062;&#1077;&#1088;&#1089;&#1072;&#1085;&#1080;&#1090;%20&#1058;&#1088;&#1077;&#1081;&#1076;/&#1060;&#1077;&#1076;&#1087;&#1088;&#1086;&#1084;&#1086;%2007_08/&#1059;&#1076;&#1072;&#1083;&#1080;&#1090;&#1100;_&#1076;&#1083;&#1103;%20&#1088;&#1072;&#1089;&#1095;&#1077;&#1090;&#1086;&#1074;_!!v5&#1048;&#1058;&#1054;&#1043;%20&#1060;&#1077;&#1076;&#1055;&#1088;&#1086;&#1084;&#1086;%20&#1080;%20&#1052;&#1086;&#1090;&#1080;&#1074;&#1072;&#1094;&#1080;&#1103;%20BSB_&#1082;&#1072;&#1083;&#1100;&#1082;&#1091;&#1083;&#1103;&#1090;&#1086;&#1088;%2029.07.2022_&#1056;&#1056;&#1062;%20&#1089;&#1085;&#1080;&#1078;&#1077;&#1085;&#1085;&#1099;&#1077;_SKU%20demand%20limit_08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тор Смесители МОТИВАЦИЯ"/>
      <sheetName val="калькулятор Смесители ЖЦ"/>
      <sheetName val="снижение РРЦ"/>
      <sheetName val="Факт продаж ТТ&amp;RDIY Jan-May_22"/>
      <sheetName val="Факт продаж ТТ 01_05_22"/>
      <sheetName val="Список точек"/>
      <sheetName val="эффективность"/>
      <sheetName val="Лист2"/>
      <sheetName val="Calcs"/>
      <sheetName val="D_base"/>
      <sheetName val="Паллетизация"/>
      <sheetName val="lists"/>
      <sheetName val="Bonus"/>
      <sheetName val="Logistics cost"/>
      <sheetName val="ТН ВЭД"/>
      <sheetName val="Транспорт"/>
      <sheetName val="Контейнер"/>
      <sheetName val="TDSheet"/>
      <sheetName val="Цены"/>
      <sheetName val="Цены свод"/>
    </sheetNames>
    <sheetDataSet>
      <sheetData sheetId="0"/>
      <sheetData sheetId="1">
        <row r="2">
          <cell r="A2" t="str">
            <v>канал</v>
          </cell>
          <cell r="B2" t="str">
            <v>TT</v>
          </cell>
        </row>
        <row r="3">
          <cell r="A3" t="str">
            <v>дистрибьютер</v>
          </cell>
          <cell r="U3" t="str">
            <v xml:space="preserve">эффективность промо, расчет </v>
          </cell>
          <cell r="X3" t="str">
            <v>План</v>
          </cell>
          <cell r="Y3" t="str">
            <v>Факт</v>
          </cell>
        </row>
        <row r="4">
          <cell r="A4" t="str">
            <v>клиент</v>
          </cell>
          <cell r="U4" t="str">
            <v>ROI</v>
          </cell>
          <cell r="X4">
            <v>-0.46031059637467475</v>
          </cell>
        </row>
        <row r="5">
          <cell r="A5" t="str">
            <v>Зона</v>
          </cell>
          <cell r="B5" t="str">
            <v>ЗОНА 3</v>
          </cell>
          <cell r="U5" t="str">
            <v>прирост продаж, шт</v>
          </cell>
          <cell r="X5">
            <v>19154.8</v>
          </cell>
        </row>
        <row r="6">
          <cell r="A6" t="str">
            <v xml:space="preserve">макро регион </v>
          </cell>
          <cell r="U6" t="str">
            <v>прирост продаж, руб</v>
          </cell>
          <cell r="X6">
            <v>84985285.317660719</v>
          </cell>
        </row>
        <row r="7">
          <cell r="A7" t="str">
            <v>регион</v>
          </cell>
          <cell r="U7" t="str">
            <v>прирост TM , руб</v>
          </cell>
          <cell r="X7">
            <v>-20724547.603507761</v>
          </cell>
        </row>
        <row r="8">
          <cell r="A8" t="str">
            <v>доставка</v>
          </cell>
          <cell r="B8" t="str">
            <v>контейнер 40фт</v>
          </cell>
          <cell r="U8" t="str">
            <v>прирост TM , %</v>
          </cell>
          <cell r="X8">
            <v>-0.91211621861875913</v>
          </cell>
        </row>
        <row r="9">
          <cell r="A9" t="str">
            <v>название промо</v>
          </cell>
          <cell r="U9" t="str">
            <v>ТМ без акции, %</v>
          </cell>
          <cell r="X9">
            <v>0.17987436452164879</v>
          </cell>
        </row>
        <row r="10">
          <cell r="A10" t="str">
            <v>цель акции</v>
          </cell>
          <cell r="U10" t="str">
            <v>ТМ  акция, %</v>
          </cell>
          <cell r="X10">
            <v>9.4501161608435275E-3</v>
          </cell>
        </row>
        <row r="11">
          <cell r="A11" t="str">
            <v>период действия промо цен в ЕРП</v>
          </cell>
          <cell r="B11" t="str">
            <v>10.08.-31.08.2022</v>
          </cell>
          <cell r="U11" t="str">
            <v>Итого доп расходы + сумма скидок</v>
          </cell>
          <cell r="X11">
            <v>45022964.421698414</v>
          </cell>
        </row>
        <row r="12">
          <cell r="A12" t="str">
            <v>период действия акции на полке</v>
          </cell>
        </row>
        <row r="13">
          <cell r="A13" t="str">
            <v>Скидка клиента по КУ (основной ассортимент)</v>
          </cell>
          <cell r="B13">
            <v>0.38</v>
          </cell>
        </row>
        <row r="14">
          <cell r="A14" t="str">
            <v>Скидка клиента по КУ (смесители)</v>
          </cell>
          <cell r="B14">
            <v>0.44</v>
          </cell>
        </row>
        <row r="15">
          <cell r="A15" t="str">
            <v>Бонус</v>
          </cell>
          <cell r="B15">
            <v>7.0000000000000007E-2</v>
          </cell>
        </row>
        <row r="16">
          <cell r="A16" t="str">
            <v>Как освещается промо в сетях (TT)</v>
          </cell>
          <cell r="B16" t="str">
            <v>ЖЦ</v>
          </cell>
        </row>
        <row r="17">
          <cell r="A17" t="str">
            <v>Дополнительные расходы фикс, руб БЕЗ НДС</v>
          </cell>
        </row>
        <row r="18">
          <cell r="A18" t="str">
            <v>Классификация скидки</v>
          </cell>
          <cell r="B18" t="str">
            <v>Посткомпенсация</v>
          </cell>
        </row>
        <row r="19">
          <cell r="A19" t="str">
            <v>Условия отгрузки в счете</v>
          </cell>
        </row>
        <row r="20">
          <cell r="A20" t="str">
            <v>Количество TT участников</v>
          </cell>
        </row>
        <row r="21">
          <cell r="A21" t="str">
            <v>механика акции</v>
          </cell>
          <cell r="B21" t="str">
            <v>Скидка на SKU</v>
          </cell>
        </row>
        <row r="22">
          <cell r="A22" t="str">
            <v>Детализация механики</v>
          </cell>
          <cell r="B22" t="str">
            <v>скидка на полке + мотивация за продажу единицы</v>
          </cell>
        </row>
        <row r="23">
          <cell r="A23" t="str">
            <v>Информация по объёму (в рамках квоты региона / нужно подать доп объёмом в планирование)</v>
          </cell>
        </row>
        <row r="24">
          <cell r="I24">
            <v>2</v>
          </cell>
          <cell r="X24" t="str">
            <v>БЕЗ Акции</v>
          </cell>
          <cell r="AB24" t="str">
            <v>Акция</v>
          </cell>
        </row>
        <row r="25">
          <cell r="G25">
            <v>0</v>
          </cell>
          <cell r="H25">
            <v>19993.400000000012</v>
          </cell>
          <cell r="I25">
            <v>39148.200000000012</v>
          </cell>
          <cell r="U25" t="str">
            <v>сниженное РРЦ</v>
          </cell>
          <cell r="Y25">
            <v>126318106.89372</v>
          </cell>
          <cell r="Z25">
            <v>0.17987436452164879</v>
          </cell>
          <cell r="AA25">
            <v>22721389.205085587</v>
          </cell>
        </row>
        <row r="26">
          <cell r="A26" t="str">
            <v>Артикул</v>
          </cell>
          <cell r="B26" t="str">
            <v>Наименование</v>
          </cell>
          <cell r="C26" t="str">
            <v>Товарная категория</v>
          </cell>
          <cell r="D26" t="str">
            <v>Производитель/Партнер</v>
          </cell>
          <cell r="E26" t="str">
            <v>Отгрузка со склада</v>
          </cell>
          <cell r="F26" t="str">
            <v>Тип цены</v>
          </cell>
          <cell r="G26" t="str">
            <v>кол-во продаж за прошлый месяц (Cislink или 1C)</v>
          </cell>
          <cell r="H26" t="str">
            <v>прогноз продаж без акции</v>
          </cell>
          <cell r="I26" t="str">
            <v>ожидаемые продажи во время промо</v>
          </cell>
          <cell r="J26" t="str">
            <v>Паллетизация</v>
          </cell>
          <cell r="K26" t="str">
            <v>Вместимость фуры/ 20т</v>
          </cell>
          <cell r="L26" t="str">
            <v>TIR</v>
          </cell>
          <cell r="M26" t="str">
            <v>Вместимость контейнера 40фт</v>
          </cell>
          <cell r="N26" t="str">
            <v>Production costs (TKW)</v>
          </cell>
          <cell r="O26" t="str">
            <v>Plant Logistics cost</v>
          </cell>
          <cell r="P26" t="str">
            <v>External Warehouse Expense</v>
          </cell>
          <cell r="Q26" t="str">
            <v>Transport Intercompany (foreign)</v>
          </cell>
          <cell r="R26" t="str">
            <v>Duty + broker</v>
          </cell>
          <cell r="S26" t="str">
            <v>Transport to customer</v>
          </cell>
          <cell r="T26" t="str">
            <v>Total cost</v>
          </cell>
          <cell r="U26" t="str">
            <v>РРЦ без НДС</v>
          </cell>
          <cell r="V26" t="str">
            <v>Скидка клиента по КУ</v>
          </cell>
          <cell r="W26" t="str">
            <v>Бонус клиенту по КУ</v>
          </cell>
          <cell r="X26" t="str">
            <v>Цена отгрузки без акции</v>
          </cell>
          <cell r="Y26" t="str">
            <v>Продажи без акции</v>
          </cell>
          <cell r="Z26" t="str">
            <v>ТМ стандарт</v>
          </cell>
          <cell r="AA26" t="str">
            <v>ТМ стандарт</v>
          </cell>
          <cell r="AB26" t="str">
            <v>Скидка по акции от Церсанит</v>
          </cell>
        </row>
        <row r="27">
          <cell r="G27" t="str">
            <v>шт</v>
          </cell>
          <cell r="H27" t="str">
            <v>шт</v>
          </cell>
          <cell r="I27" t="str">
            <v>шт</v>
          </cell>
          <cell r="U27" t="str">
            <v>руб</v>
          </cell>
          <cell r="V27" t="str">
            <v>%</v>
          </cell>
          <cell r="W27" t="str">
            <v>%</v>
          </cell>
          <cell r="X27" t="str">
            <v>руб</v>
          </cell>
          <cell r="Y27" t="str">
            <v>руб</v>
          </cell>
          <cell r="Z27" t="str">
            <v>%</v>
          </cell>
          <cell r="AA27" t="str">
            <v>руб</v>
          </cell>
          <cell r="AB27" t="str">
            <v>%</v>
          </cell>
        </row>
        <row r="28">
          <cell r="B28" t="str">
            <v>ВАННА</v>
          </cell>
        </row>
        <row r="29">
          <cell r="A29">
            <v>63334</v>
          </cell>
          <cell r="B29" t="str">
            <v>Ванна асимметричная JOANNA 140x90 левая</v>
          </cell>
          <cell r="C29" t="str">
            <v>BATHTUB</v>
          </cell>
          <cell r="D29" t="str">
            <v>ВаннВаныч</v>
          </cell>
          <cell r="E29" t="str">
            <v>Сызрань</v>
          </cell>
          <cell r="F29" t="str">
            <v>ВаннВаныч - Сызрань</v>
          </cell>
          <cell r="H29">
            <v>72.400000000000006</v>
          </cell>
          <cell r="I29">
            <v>144.80000000000001</v>
          </cell>
          <cell r="J29">
            <v>18</v>
          </cell>
          <cell r="K29">
            <v>14</v>
          </cell>
          <cell r="L29">
            <v>252</v>
          </cell>
          <cell r="M29">
            <v>11</v>
          </cell>
          <cell r="N29">
            <v>7174.45</v>
          </cell>
          <cell r="O29">
            <v>34.669017107687608</v>
          </cell>
          <cell r="P29">
            <v>0</v>
          </cell>
          <cell r="Q29">
            <v>0</v>
          </cell>
          <cell r="R29">
            <v>0</v>
          </cell>
          <cell r="S29">
            <v>1221.5007215007215</v>
          </cell>
          <cell r="T29">
            <v>8430.6197386084095</v>
          </cell>
          <cell r="U29">
            <v>19791.669999999998</v>
          </cell>
          <cell r="V29">
            <v>0.38</v>
          </cell>
          <cell r="W29">
            <v>7.0000000000000007E-2</v>
          </cell>
          <cell r="X29">
            <v>12270.835399999998</v>
          </cell>
          <cell r="Y29">
            <v>888408.48295999994</v>
          </cell>
          <cell r="Z29">
            <v>0.24295470407757147</v>
          </cell>
          <cell r="AA29">
            <v>215843.02007755099</v>
          </cell>
          <cell r="AB29">
            <v>0.15</v>
          </cell>
        </row>
        <row r="30">
          <cell r="A30">
            <v>63335</v>
          </cell>
          <cell r="B30" t="str">
            <v>Ванна асимметричная JOANNA 140x90 правая</v>
          </cell>
          <cell r="C30" t="str">
            <v>BATHTUB</v>
          </cell>
          <cell r="D30" t="str">
            <v>ВаннВаныч</v>
          </cell>
          <cell r="E30" t="str">
            <v>Сызрань</v>
          </cell>
          <cell r="F30" t="str">
            <v>ВаннВаныч - Сызрань</v>
          </cell>
          <cell r="H30">
            <v>54.8</v>
          </cell>
          <cell r="I30">
            <v>109.6</v>
          </cell>
          <cell r="J30">
            <v>18</v>
          </cell>
          <cell r="K30">
            <v>14</v>
          </cell>
          <cell r="L30">
            <v>252</v>
          </cell>
          <cell r="M30">
            <v>11</v>
          </cell>
          <cell r="N30">
            <v>7174.45</v>
          </cell>
          <cell r="O30">
            <v>34.669017107687608</v>
          </cell>
          <cell r="P30">
            <v>0</v>
          </cell>
          <cell r="Q30">
            <v>0</v>
          </cell>
          <cell r="R30">
            <v>0</v>
          </cell>
          <cell r="S30">
            <v>1221.5007215007215</v>
          </cell>
          <cell r="T30">
            <v>8430.6197386084095</v>
          </cell>
          <cell r="U30">
            <v>19791.669999999998</v>
          </cell>
          <cell r="V30">
            <v>0.38</v>
          </cell>
          <cell r="W30">
            <v>7.0000000000000007E-2</v>
          </cell>
          <cell r="X30">
            <v>12270.835399999998</v>
          </cell>
          <cell r="Y30">
            <v>672441.77991999988</v>
          </cell>
          <cell r="Z30">
            <v>0.2429547040775715</v>
          </cell>
          <cell r="AA30">
            <v>163372.89364985903</v>
          </cell>
          <cell r="AB30">
            <v>0.15</v>
          </cell>
        </row>
        <row r="31">
          <cell r="A31">
            <v>63336</v>
          </cell>
          <cell r="B31" t="str">
            <v>Ванна асимметричная JOANNA 150x95 левая</v>
          </cell>
          <cell r="C31" t="str">
            <v>BATHTUB</v>
          </cell>
          <cell r="D31" t="str">
            <v>ВаннВаныч</v>
          </cell>
          <cell r="E31" t="str">
            <v>Сызрань</v>
          </cell>
          <cell r="F31" t="str">
            <v>ВаннВаныч - Сызрань</v>
          </cell>
          <cell r="H31">
            <v>75.599999999999994</v>
          </cell>
          <cell r="I31">
            <v>151.19999999999999</v>
          </cell>
          <cell r="J31">
            <v>18</v>
          </cell>
          <cell r="K31">
            <v>14</v>
          </cell>
          <cell r="L31">
            <v>252</v>
          </cell>
          <cell r="M31">
            <v>11</v>
          </cell>
          <cell r="N31">
            <v>7726.01</v>
          </cell>
          <cell r="O31">
            <v>34.669017107687608</v>
          </cell>
          <cell r="P31">
            <v>0</v>
          </cell>
          <cell r="Q31">
            <v>0</v>
          </cell>
          <cell r="R31">
            <v>0</v>
          </cell>
          <cell r="S31">
            <v>1221.5007215007215</v>
          </cell>
          <cell r="T31">
            <v>8982.179738608409</v>
          </cell>
          <cell r="U31">
            <v>21741.67</v>
          </cell>
          <cell r="V31">
            <v>0.38</v>
          </cell>
          <cell r="W31">
            <v>7.0000000000000007E-2</v>
          </cell>
          <cell r="X31">
            <v>13479.835399999998</v>
          </cell>
          <cell r="Y31">
            <v>1019075.5562399998</v>
          </cell>
          <cell r="Z31">
            <v>0.26365805500797046</v>
          </cell>
          <cell r="AA31">
            <v>268687.47906440397</v>
          </cell>
          <cell r="AB31">
            <v>0.15</v>
          </cell>
        </row>
        <row r="32">
          <cell r="A32">
            <v>63337</v>
          </cell>
          <cell r="B32" t="str">
            <v>Ванна асимметричная JOANNA 150x95 правая</v>
          </cell>
          <cell r="C32" t="str">
            <v>BATHTUB</v>
          </cell>
          <cell r="D32" t="str">
            <v>ВаннВаныч</v>
          </cell>
          <cell r="E32" t="str">
            <v>Сызрань</v>
          </cell>
          <cell r="F32" t="str">
            <v>ВаннВаныч - Сызрань</v>
          </cell>
          <cell r="H32">
            <v>68</v>
          </cell>
          <cell r="I32">
            <v>136</v>
          </cell>
          <cell r="J32">
            <v>18</v>
          </cell>
          <cell r="K32">
            <v>14</v>
          </cell>
          <cell r="L32">
            <v>252</v>
          </cell>
          <cell r="M32">
            <v>11</v>
          </cell>
          <cell r="N32">
            <v>7726.01</v>
          </cell>
          <cell r="O32">
            <v>34.669017107687608</v>
          </cell>
          <cell r="P32">
            <v>0</v>
          </cell>
          <cell r="Q32">
            <v>0</v>
          </cell>
          <cell r="R32">
            <v>0</v>
          </cell>
          <cell r="S32">
            <v>1221.5007215007215</v>
          </cell>
          <cell r="T32">
            <v>8982.179738608409</v>
          </cell>
          <cell r="U32">
            <v>21741.67</v>
          </cell>
          <cell r="V32">
            <v>0.38</v>
          </cell>
          <cell r="W32">
            <v>7.0000000000000007E-2</v>
          </cell>
          <cell r="X32">
            <v>13479.835399999998</v>
          </cell>
          <cell r="Y32">
            <v>916628.80719999992</v>
          </cell>
          <cell r="Z32">
            <v>0.26365805500797046</v>
          </cell>
          <cell r="AA32">
            <v>241676.56847062794</v>
          </cell>
          <cell r="AB32">
            <v>0.15</v>
          </cell>
        </row>
        <row r="33">
          <cell r="A33">
            <v>63338</v>
          </cell>
          <cell r="B33" t="str">
            <v>Ванна асимметричная JOANNA 160x95 левая</v>
          </cell>
          <cell r="C33" t="str">
            <v>BATHTUB</v>
          </cell>
          <cell r="D33" t="str">
            <v>ВаннВаныч</v>
          </cell>
          <cell r="E33" t="str">
            <v>Сызрань</v>
          </cell>
          <cell r="F33" t="str">
            <v>ВаннВаныч - Сызрань</v>
          </cell>
          <cell r="H33">
            <v>63.6</v>
          </cell>
          <cell r="I33">
            <v>127.2</v>
          </cell>
          <cell r="J33">
            <v>18</v>
          </cell>
          <cell r="K33">
            <v>14</v>
          </cell>
          <cell r="L33">
            <v>252</v>
          </cell>
          <cell r="M33">
            <v>11</v>
          </cell>
          <cell r="N33">
            <v>8270.42</v>
          </cell>
          <cell r="O33">
            <v>34.669017107687608</v>
          </cell>
          <cell r="P33">
            <v>0</v>
          </cell>
          <cell r="Q33">
            <v>0</v>
          </cell>
          <cell r="R33">
            <v>0</v>
          </cell>
          <cell r="S33">
            <v>1221.5007215007215</v>
          </cell>
          <cell r="T33">
            <v>9526.5897386084089</v>
          </cell>
          <cell r="U33">
            <v>23158.33</v>
          </cell>
          <cell r="V33">
            <v>0.38</v>
          </cell>
          <cell r="W33">
            <v>7.0000000000000007E-2</v>
          </cell>
          <cell r="X33">
            <v>14358.164600000002</v>
          </cell>
          <cell r="Y33">
            <v>913179.26856000011</v>
          </cell>
          <cell r="Z33">
            <v>0.2665036546099766</v>
          </cell>
          <cell r="AA33">
            <v>243365.61238530531</v>
          </cell>
          <cell r="AB33">
            <v>0.15</v>
          </cell>
        </row>
        <row r="34">
          <cell r="A34">
            <v>63339</v>
          </cell>
          <cell r="B34" t="str">
            <v>Ванна асимметричная JOANNA 160x95 правая</v>
          </cell>
          <cell r="C34" t="str">
            <v>BATHTUB</v>
          </cell>
          <cell r="D34" t="str">
            <v>ВаннВаныч</v>
          </cell>
          <cell r="E34" t="str">
            <v>Сызрань</v>
          </cell>
          <cell r="F34" t="str">
            <v>ВаннВаныч - Сызрань</v>
          </cell>
          <cell r="H34">
            <v>71.2</v>
          </cell>
          <cell r="I34">
            <v>142.4</v>
          </cell>
          <cell r="J34">
            <v>18</v>
          </cell>
          <cell r="K34">
            <v>14</v>
          </cell>
          <cell r="L34">
            <v>252</v>
          </cell>
          <cell r="M34">
            <v>11</v>
          </cell>
          <cell r="N34">
            <v>8270.42</v>
          </cell>
          <cell r="O34">
            <v>34.669017107687608</v>
          </cell>
          <cell r="P34">
            <v>0</v>
          </cell>
          <cell r="Q34">
            <v>0</v>
          </cell>
          <cell r="R34">
            <v>0</v>
          </cell>
          <cell r="S34">
            <v>1221.5007215007215</v>
          </cell>
          <cell r="T34">
            <v>9526.5897386084089</v>
          </cell>
          <cell r="U34">
            <v>23158.33</v>
          </cell>
          <cell r="V34">
            <v>0.38</v>
          </cell>
          <cell r="W34">
            <v>7.0000000000000007E-2</v>
          </cell>
          <cell r="X34">
            <v>14358.164600000002</v>
          </cell>
          <cell r="Y34">
            <v>1022301.3195200001</v>
          </cell>
          <cell r="Z34">
            <v>0.2665036546099766</v>
          </cell>
          <cell r="AA34">
            <v>272447.03776468144</v>
          </cell>
          <cell r="AB34">
            <v>0.15</v>
          </cell>
        </row>
        <row r="35">
          <cell r="A35">
            <v>63441</v>
          </cell>
          <cell r="B35" t="str">
            <v>Ванна асимметричная KALIOPE 153x100 левая</v>
          </cell>
          <cell r="C35" t="str">
            <v>BATHTUB</v>
          </cell>
          <cell r="D35" t="str">
            <v>ВаннВаныч</v>
          </cell>
          <cell r="E35" t="str">
            <v>Сызрань</v>
          </cell>
          <cell r="F35" t="str">
            <v>ВаннВаныч - Сызрань</v>
          </cell>
          <cell r="H35">
            <v>22</v>
          </cell>
          <cell r="I35">
            <v>44</v>
          </cell>
          <cell r="J35">
            <v>15</v>
          </cell>
          <cell r="K35">
            <v>14</v>
          </cell>
          <cell r="L35">
            <v>210</v>
          </cell>
          <cell r="M35">
            <v>11</v>
          </cell>
          <cell r="N35">
            <v>8505.25</v>
          </cell>
          <cell r="O35">
            <v>41.602820529225134</v>
          </cell>
          <cell r="P35">
            <v>0</v>
          </cell>
          <cell r="Q35">
            <v>0</v>
          </cell>
          <cell r="R35">
            <v>0</v>
          </cell>
          <cell r="S35">
            <v>1465.8008658008659</v>
          </cell>
          <cell r="T35">
            <v>10012.653686330092</v>
          </cell>
          <cell r="U35">
            <v>23708.33</v>
          </cell>
          <cell r="V35">
            <v>0.38</v>
          </cell>
          <cell r="W35">
            <v>7.0000000000000007E-2</v>
          </cell>
          <cell r="X35">
            <v>14699.164600000002</v>
          </cell>
          <cell r="Y35">
            <v>323381.62120000005</v>
          </cell>
          <cell r="Z35">
            <v>0.24882838523149189</v>
          </cell>
          <cell r="AA35">
            <v>80466.526616738003</v>
          </cell>
          <cell r="AB35">
            <v>0.15</v>
          </cell>
        </row>
        <row r="36">
          <cell r="A36">
            <v>63442</v>
          </cell>
          <cell r="B36" t="str">
            <v>Ванна асимметричная KALIOPE 153x100 правая</v>
          </cell>
          <cell r="C36" t="str">
            <v>BATHTUB</v>
          </cell>
          <cell r="D36" t="str">
            <v>ВаннВаныч</v>
          </cell>
          <cell r="E36" t="str">
            <v>Сызрань</v>
          </cell>
          <cell r="F36" t="str">
            <v>ВаннВаныч - Сызрань</v>
          </cell>
          <cell r="H36">
            <v>27.2</v>
          </cell>
          <cell r="I36">
            <v>54.4</v>
          </cell>
          <cell r="J36">
            <v>15</v>
          </cell>
          <cell r="K36">
            <v>14</v>
          </cell>
          <cell r="L36">
            <v>210</v>
          </cell>
          <cell r="M36">
            <v>11</v>
          </cell>
          <cell r="N36">
            <v>8505.25</v>
          </cell>
          <cell r="O36">
            <v>41.602820529225134</v>
          </cell>
          <cell r="P36">
            <v>0</v>
          </cell>
          <cell r="Q36">
            <v>0</v>
          </cell>
          <cell r="R36">
            <v>0</v>
          </cell>
          <cell r="S36">
            <v>1465.8008658008659</v>
          </cell>
          <cell r="T36">
            <v>10012.653686330092</v>
          </cell>
          <cell r="U36">
            <v>23708.33</v>
          </cell>
          <cell r="V36">
            <v>0.38</v>
          </cell>
          <cell r="W36">
            <v>7.0000000000000007E-2</v>
          </cell>
          <cell r="X36">
            <v>14699.164600000002</v>
          </cell>
          <cell r="Y36">
            <v>399817.27712000004</v>
          </cell>
          <cell r="Z36">
            <v>0.24882838523149192</v>
          </cell>
          <cell r="AA36">
            <v>99485.887453421528</v>
          </cell>
          <cell r="AB36">
            <v>0.15</v>
          </cell>
        </row>
        <row r="37">
          <cell r="A37">
            <v>63443</v>
          </cell>
          <cell r="B37" t="str">
            <v>Ванна асимметричная KALIOPE 170x110 левая</v>
          </cell>
          <cell r="C37" t="str">
            <v>BATHTUB</v>
          </cell>
          <cell r="D37" t="str">
            <v>ВаннВаныч</v>
          </cell>
          <cell r="E37" t="str">
            <v>Сызрань</v>
          </cell>
          <cell r="F37" t="str">
            <v>ВаннВаныч - Сызрань</v>
          </cell>
          <cell r="H37">
            <v>92</v>
          </cell>
          <cell r="I37">
            <v>184</v>
          </cell>
          <cell r="J37">
            <v>15</v>
          </cell>
          <cell r="K37">
            <v>14</v>
          </cell>
          <cell r="L37">
            <v>210</v>
          </cell>
          <cell r="M37">
            <v>11</v>
          </cell>
          <cell r="N37">
            <v>9281.06</v>
          </cell>
          <cell r="O37">
            <v>41.602820529225134</v>
          </cell>
          <cell r="P37">
            <v>0</v>
          </cell>
          <cell r="Q37">
            <v>0</v>
          </cell>
          <cell r="R37">
            <v>0</v>
          </cell>
          <cell r="S37">
            <v>1465.8008658008659</v>
          </cell>
          <cell r="T37">
            <v>10788.463686330091</v>
          </cell>
          <cell r="U37">
            <v>26041.67</v>
          </cell>
          <cell r="V37">
            <v>0.38</v>
          </cell>
          <cell r="W37">
            <v>7.0000000000000007E-2</v>
          </cell>
          <cell r="X37">
            <v>16145.835399999998</v>
          </cell>
          <cell r="Y37">
            <v>1485416.8567999997</v>
          </cell>
          <cell r="Z37">
            <v>0.26181136689092638</v>
          </cell>
          <cell r="AA37">
            <v>388899.01768163138</v>
          </cell>
          <cell r="AB37">
            <v>0.15</v>
          </cell>
        </row>
        <row r="38">
          <cell r="A38">
            <v>63444</v>
          </cell>
          <cell r="B38" t="str">
            <v>Ванна асимметричная KALIOPE 170x110 правая</v>
          </cell>
          <cell r="C38" t="str">
            <v>BATHTUB</v>
          </cell>
          <cell r="D38" t="str">
            <v>ВаннВаныч</v>
          </cell>
          <cell r="E38" t="str">
            <v>Сызрань</v>
          </cell>
          <cell r="F38" t="str">
            <v>ВаннВаныч - Сызрань</v>
          </cell>
          <cell r="H38">
            <v>116.8</v>
          </cell>
          <cell r="I38">
            <v>233.6</v>
          </cell>
          <cell r="J38">
            <v>15</v>
          </cell>
          <cell r="K38">
            <v>14</v>
          </cell>
          <cell r="L38">
            <v>210</v>
          </cell>
          <cell r="M38">
            <v>11</v>
          </cell>
          <cell r="N38">
            <v>9281.06</v>
          </cell>
          <cell r="O38">
            <v>41.602820529225134</v>
          </cell>
          <cell r="P38">
            <v>0</v>
          </cell>
          <cell r="Q38">
            <v>0</v>
          </cell>
          <cell r="R38">
            <v>0</v>
          </cell>
          <cell r="S38">
            <v>1465.8008658008659</v>
          </cell>
          <cell r="T38">
            <v>10788.463686330091</v>
          </cell>
          <cell r="U38">
            <v>26041.67</v>
          </cell>
          <cell r="V38">
            <v>0.38</v>
          </cell>
          <cell r="W38">
            <v>7.0000000000000007E-2</v>
          </cell>
          <cell r="X38">
            <v>16145.835399999998</v>
          </cell>
          <cell r="Y38">
            <v>1885833.5747199997</v>
          </cell>
          <cell r="Z38">
            <v>0.26181136689092638</v>
          </cell>
          <cell r="AA38">
            <v>493732.66592624504</v>
          </cell>
          <cell r="AB38">
            <v>0.15</v>
          </cell>
        </row>
        <row r="39">
          <cell r="A39">
            <v>63345</v>
          </cell>
          <cell r="B39" t="str">
            <v>Ванна прямоугольная LORENA 140x70</v>
          </cell>
          <cell r="C39" t="str">
            <v>BATHTUB</v>
          </cell>
          <cell r="D39" t="str">
            <v>ВаннВаныч</v>
          </cell>
          <cell r="E39" t="str">
            <v>Сызрань</v>
          </cell>
          <cell r="F39" t="str">
            <v>ВаннВаныч - Сызрань</v>
          </cell>
          <cell r="H39">
            <v>152.80000000000001</v>
          </cell>
          <cell r="I39">
            <v>305.60000000000002</v>
          </cell>
          <cell r="J39">
            <v>18</v>
          </cell>
          <cell r="K39">
            <v>14</v>
          </cell>
          <cell r="L39">
            <v>252</v>
          </cell>
          <cell r="M39">
            <v>11</v>
          </cell>
          <cell r="N39">
            <v>4935.6499999999996</v>
          </cell>
          <cell r="O39">
            <v>34.669017107687608</v>
          </cell>
          <cell r="P39">
            <v>0</v>
          </cell>
          <cell r="Q39">
            <v>0</v>
          </cell>
          <cell r="R39">
            <v>0</v>
          </cell>
          <cell r="S39">
            <v>1221.5007215007215</v>
          </cell>
          <cell r="T39">
            <v>6191.8197386084094</v>
          </cell>
          <cell r="U39">
            <v>12158.333333333334</v>
          </cell>
          <cell r="V39">
            <v>0.38</v>
          </cell>
          <cell r="W39">
            <v>7.0000000000000007E-2</v>
          </cell>
          <cell r="X39">
            <v>7538.166666666667</v>
          </cell>
          <cell r="Y39">
            <v>1151831.8666666667</v>
          </cell>
          <cell r="Z39">
            <v>0.10860402768908319</v>
          </cell>
          <cell r="AA39">
            <v>125093.57994063504</v>
          </cell>
          <cell r="AB39">
            <v>0.15</v>
          </cell>
        </row>
        <row r="40">
          <cell r="A40">
            <v>63321</v>
          </cell>
          <cell r="B40" t="str">
            <v>Ванна прямоугольная LORENA 150x70</v>
          </cell>
          <cell r="C40" t="str">
            <v>BATHTUB</v>
          </cell>
          <cell r="D40" t="str">
            <v>ВаннВаныч</v>
          </cell>
          <cell r="E40" t="str">
            <v>Сызрань</v>
          </cell>
          <cell r="F40" t="str">
            <v>ВаннВаныч - Сызрань</v>
          </cell>
          <cell r="H40">
            <v>743.6</v>
          </cell>
          <cell r="I40">
            <v>1487.2</v>
          </cell>
          <cell r="J40">
            <v>18</v>
          </cell>
          <cell r="K40">
            <v>14</v>
          </cell>
          <cell r="L40">
            <v>252</v>
          </cell>
          <cell r="M40">
            <v>11</v>
          </cell>
          <cell r="N40">
            <v>5091.9799999999996</v>
          </cell>
          <cell r="O40">
            <v>34.669017107687608</v>
          </cell>
          <cell r="P40">
            <v>0</v>
          </cell>
          <cell r="Q40">
            <v>0</v>
          </cell>
          <cell r="R40">
            <v>0</v>
          </cell>
          <cell r="S40">
            <v>1221.5007215007215</v>
          </cell>
          <cell r="T40">
            <v>6348.1497386084093</v>
          </cell>
          <cell r="U40">
            <v>12575</v>
          </cell>
          <cell r="V40">
            <v>0.38</v>
          </cell>
          <cell r="W40">
            <v>7.0000000000000007E-2</v>
          </cell>
          <cell r="X40">
            <v>7796.5</v>
          </cell>
          <cell r="Y40">
            <v>5797477.4000000004</v>
          </cell>
          <cell r="Z40">
            <v>0.1157692889619176</v>
          </cell>
          <cell r="AA40">
            <v>671169.83637078677</v>
          </cell>
          <cell r="AB40">
            <v>0.15</v>
          </cell>
        </row>
        <row r="41">
          <cell r="A41">
            <v>63322</v>
          </cell>
          <cell r="B41" t="str">
            <v>Ванна прямоугольная LORENA 160x70</v>
          </cell>
          <cell r="C41" t="str">
            <v>BATHTUB</v>
          </cell>
          <cell r="D41" t="str">
            <v>ВаннВаныч</v>
          </cell>
          <cell r="E41" t="str">
            <v>Сызрань</v>
          </cell>
          <cell r="F41" t="str">
            <v>ВаннВаныч - Сызрань</v>
          </cell>
          <cell r="H41">
            <v>663.2</v>
          </cell>
          <cell r="I41">
            <v>1326.4</v>
          </cell>
          <cell r="J41">
            <v>18</v>
          </cell>
          <cell r="K41">
            <v>14</v>
          </cell>
          <cell r="L41">
            <v>252</v>
          </cell>
          <cell r="M41">
            <v>11</v>
          </cell>
          <cell r="N41">
            <v>5287.37</v>
          </cell>
          <cell r="O41">
            <v>34.669017107687608</v>
          </cell>
          <cell r="P41">
            <v>0</v>
          </cell>
          <cell r="Q41">
            <v>0</v>
          </cell>
          <cell r="R41">
            <v>0</v>
          </cell>
          <cell r="S41">
            <v>1221.5007215007215</v>
          </cell>
          <cell r="T41">
            <v>6543.5397386084096</v>
          </cell>
          <cell r="U41">
            <v>13158.333333333334</v>
          </cell>
          <cell r="V41">
            <v>0.38</v>
          </cell>
          <cell r="W41">
            <v>7.0000000000000007E-2</v>
          </cell>
          <cell r="X41">
            <v>8158.166666666667</v>
          </cell>
          <cell r="Y41">
            <v>5410496.1333333338</v>
          </cell>
          <cell r="Z41">
            <v>0.12791541335572817</v>
          </cell>
          <cell r="AA41">
            <v>692085.8493549024</v>
          </cell>
          <cell r="AB41">
            <v>0.15</v>
          </cell>
        </row>
        <row r="42">
          <cell r="A42">
            <v>63323</v>
          </cell>
          <cell r="B42" t="str">
            <v>Ванна прямоугольная LORENA 170x70</v>
          </cell>
          <cell r="C42" t="str">
            <v>BATHTUB</v>
          </cell>
          <cell r="D42" t="str">
            <v>ВаннВаныч</v>
          </cell>
          <cell r="E42" t="str">
            <v>Сызрань</v>
          </cell>
          <cell r="F42" t="str">
            <v>ВаннВаныч - Сызрань</v>
          </cell>
          <cell r="H42">
            <v>1895.6</v>
          </cell>
          <cell r="I42">
            <v>3791.2</v>
          </cell>
          <cell r="J42">
            <v>18</v>
          </cell>
          <cell r="K42">
            <v>14</v>
          </cell>
          <cell r="L42">
            <v>252</v>
          </cell>
          <cell r="M42">
            <v>11</v>
          </cell>
          <cell r="N42">
            <v>5496.21</v>
          </cell>
          <cell r="O42">
            <v>34.669017107687608</v>
          </cell>
          <cell r="P42">
            <v>0</v>
          </cell>
          <cell r="Q42">
            <v>0</v>
          </cell>
          <cell r="R42">
            <v>0</v>
          </cell>
          <cell r="S42">
            <v>1221.5007215007215</v>
          </cell>
          <cell r="T42">
            <v>6752.3797386084098</v>
          </cell>
          <cell r="U42">
            <v>14241.666666666668</v>
          </cell>
          <cell r="V42">
            <v>0.38</v>
          </cell>
          <cell r="W42">
            <v>7.0000000000000007E-2</v>
          </cell>
          <cell r="X42">
            <v>8829.8333333333339</v>
          </cell>
          <cell r="Y42">
            <v>16737832.066666666</v>
          </cell>
          <cell r="Z42">
            <v>0.16527664864096236</v>
          </cell>
          <cell r="AA42">
            <v>2766372.7894938998</v>
          </cell>
          <cell r="AB42">
            <v>0.15</v>
          </cell>
        </row>
        <row r="43">
          <cell r="A43">
            <v>63346</v>
          </cell>
          <cell r="B43" t="str">
            <v>Ванна прямоугольная NIKE 150x70</v>
          </cell>
          <cell r="C43" t="str">
            <v>BATHTUB</v>
          </cell>
          <cell r="D43" t="str">
            <v>ВаннВаныч</v>
          </cell>
          <cell r="E43" t="str">
            <v>Сызрань</v>
          </cell>
          <cell r="F43" t="str">
            <v>ВаннВаныч - Сызрань</v>
          </cell>
          <cell r="H43">
            <v>147.6</v>
          </cell>
          <cell r="I43">
            <v>295.2</v>
          </cell>
          <cell r="J43">
            <v>18</v>
          </cell>
          <cell r="K43">
            <v>14</v>
          </cell>
          <cell r="L43">
            <v>252</v>
          </cell>
          <cell r="M43">
            <v>11</v>
          </cell>
          <cell r="N43">
            <v>5700.3</v>
          </cell>
          <cell r="O43">
            <v>34.669017107687608</v>
          </cell>
          <cell r="P43">
            <v>0</v>
          </cell>
          <cell r="Q43">
            <v>0</v>
          </cell>
          <cell r="R43">
            <v>0</v>
          </cell>
          <cell r="S43">
            <v>1221.5007215007215</v>
          </cell>
          <cell r="T43">
            <v>6956.4697386084099</v>
          </cell>
          <cell r="U43">
            <v>13408.333333333334</v>
          </cell>
          <cell r="V43">
            <v>0.38</v>
          </cell>
          <cell r="W43">
            <v>7.0000000000000007E-2</v>
          </cell>
          <cell r="X43">
            <v>8313.1666666666679</v>
          </cell>
          <cell r="Y43">
            <v>1227023.4000000001</v>
          </cell>
          <cell r="Z43">
            <v>9.3198571911015562E-2</v>
          </cell>
          <cell r="AA43">
            <v>114356.82858139882</v>
          </cell>
          <cell r="AB43">
            <v>0.15</v>
          </cell>
        </row>
        <row r="44">
          <cell r="A44">
            <v>63347</v>
          </cell>
          <cell r="B44" t="str">
            <v>Ванна прямоугольная NIKE 170x70</v>
          </cell>
          <cell r="C44" t="str">
            <v>BATHTUB</v>
          </cell>
          <cell r="D44" t="str">
            <v>ВаннВаныч</v>
          </cell>
          <cell r="E44" t="str">
            <v>Сызрань</v>
          </cell>
          <cell r="F44" t="str">
            <v>ВаннВаныч - Сызрань</v>
          </cell>
          <cell r="H44">
            <v>377.6</v>
          </cell>
          <cell r="I44">
            <v>755.2</v>
          </cell>
          <cell r="J44">
            <v>18</v>
          </cell>
          <cell r="K44">
            <v>14</v>
          </cell>
          <cell r="L44">
            <v>252</v>
          </cell>
          <cell r="M44">
            <v>11</v>
          </cell>
          <cell r="N44">
            <v>6269.89</v>
          </cell>
          <cell r="O44">
            <v>34.669017107687608</v>
          </cell>
          <cell r="P44">
            <v>0</v>
          </cell>
          <cell r="Q44">
            <v>0</v>
          </cell>
          <cell r="R44">
            <v>0</v>
          </cell>
          <cell r="S44">
            <v>1221.5007215007215</v>
          </cell>
          <cell r="T44">
            <v>7526.05973860841</v>
          </cell>
          <cell r="U44">
            <v>14741.666666666668</v>
          </cell>
          <cell r="V44">
            <v>0.38</v>
          </cell>
          <cell r="W44">
            <v>7.0000000000000007E-2</v>
          </cell>
          <cell r="X44">
            <v>9139.8333333333339</v>
          </cell>
          <cell r="Y44">
            <v>3451201.0666666669</v>
          </cell>
          <cell r="Z44">
            <v>0.10656488207935119</v>
          </cell>
          <cell r="AA44">
            <v>367776.8347014644</v>
          </cell>
          <cell r="AB44">
            <v>0.15</v>
          </cell>
        </row>
        <row r="45">
          <cell r="A45">
            <v>63350</v>
          </cell>
          <cell r="B45" t="str">
            <v>Ванна прямоугольная SMART 170x80 левая</v>
          </cell>
          <cell r="C45" t="str">
            <v>BATHTUB</v>
          </cell>
          <cell r="D45" t="str">
            <v>ВаннВаныч</v>
          </cell>
          <cell r="E45" t="str">
            <v>Сызрань</v>
          </cell>
          <cell r="F45" t="str">
            <v>ВаннВаныч - Сызрань</v>
          </cell>
          <cell r="H45">
            <v>84</v>
          </cell>
          <cell r="I45">
            <v>168</v>
          </cell>
          <cell r="J45">
            <v>18</v>
          </cell>
          <cell r="K45">
            <v>14</v>
          </cell>
          <cell r="L45">
            <v>252</v>
          </cell>
          <cell r="M45">
            <v>11</v>
          </cell>
          <cell r="N45">
            <v>6534.16</v>
          </cell>
          <cell r="O45">
            <v>34.669017107687608</v>
          </cell>
          <cell r="P45">
            <v>0</v>
          </cell>
          <cell r="Q45">
            <v>0</v>
          </cell>
          <cell r="R45">
            <v>0</v>
          </cell>
          <cell r="S45">
            <v>1221.5007215007215</v>
          </cell>
          <cell r="T45">
            <v>7790.3297386084096</v>
          </cell>
          <cell r="U45">
            <v>16325</v>
          </cell>
          <cell r="V45">
            <v>0.38</v>
          </cell>
          <cell r="W45">
            <v>7.0000000000000007E-2</v>
          </cell>
          <cell r="X45">
            <v>10121.5</v>
          </cell>
          <cell r="Y45">
            <v>850206</v>
          </cell>
          <cell r="Z45">
            <v>0.16031865448714019</v>
          </cell>
          <cell r="AA45">
            <v>136303.88195689351</v>
          </cell>
          <cell r="AB45">
            <v>0.15</v>
          </cell>
        </row>
        <row r="46">
          <cell r="A46">
            <v>63351</v>
          </cell>
          <cell r="B46" t="str">
            <v>Ванна прямоугольная SMART 170x80 правая</v>
          </cell>
          <cell r="C46" t="str">
            <v>BATHTUB</v>
          </cell>
          <cell r="D46" t="str">
            <v>ВаннВаныч</v>
          </cell>
          <cell r="E46" t="str">
            <v>Сызрань</v>
          </cell>
          <cell r="F46" t="str">
            <v>ВаннВаныч - Сызрань</v>
          </cell>
          <cell r="H46">
            <v>70.400000000000006</v>
          </cell>
          <cell r="I46">
            <v>140.80000000000001</v>
          </cell>
          <cell r="J46">
            <v>18</v>
          </cell>
          <cell r="K46">
            <v>14</v>
          </cell>
          <cell r="L46">
            <v>252</v>
          </cell>
          <cell r="M46">
            <v>11</v>
          </cell>
          <cell r="N46">
            <v>6534.16</v>
          </cell>
          <cell r="O46">
            <v>34.669017107687608</v>
          </cell>
          <cell r="P46">
            <v>0</v>
          </cell>
          <cell r="Q46">
            <v>0</v>
          </cell>
          <cell r="R46">
            <v>0</v>
          </cell>
          <cell r="S46">
            <v>1221.5007215007215</v>
          </cell>
          <cell r="T46">
            <v>7790.3297386084096</v>
          </cell>
          <cell r="U46">
            <v>16325</v>
          </cell>
          <cell r="V46">
            <v>0.38</v>
          </cell>
          <cell r="W46">
            <v>7.0000000000000007E-2</v>
          </cell>
          <cell r="X46">
            <v>10121.5</v>
          </cell>
          <cell r="Y46">
            <v>712553.60000000009</v>
          </cell>
          <cell r="Z46">
            <v>0.16031865448714019</v>
          </cell>
          <cell r="AA46">
            <v>114235.63440196791</v>
          </cell>
          <cell r="AB46">
            <v>0.15</v>
          </cell>
        </row>
        <row r="47">
          <cell r="A47">
            <v>63352</v>
          </cell>
          <cell r="B47" t="str">
            <v>Ванна прямоугольная VIRGO 150x75</v>
          </cell>
          <cell r="C47" t="str">
            <v>BATHTUB</v>
          </cell>
          <cell r="D47" t="str">
            <v>ВаннВаныч</v>
          </cell>
          <cell r="E47" t="str">
            <v>Сызрань</v>
          </cell>
          <cell r="F47" t="str">
            <v>ВаннВаныч - Сызрань</v>
          </cell>
          <cell r="H47">
            <v>130</v>
          </cell>
          <cell r="I47">
            <v>260</v>
          </cell>
          <cell r="J47">
            <v>18</v>
          </cell>
          <cell r="K47">
            <v>14</v>
          </cell>
          <cell r="L47">
            <v>252</v>
          </cell>
          <cell r="M47">
            <v>11</v>
          </cell>
          <cell r="N47">
            <v>6796.25</v>
          </cell>
          <cell r="O47">
            <v>34.669017107687608</v>
          </cell>
          <cell r="P47">
            <v>0</v>
          </cell>
          <cell r="Q47">
            <v>0</v>
          </cell>
          <cell r="R47">
            <v>0</v>
          </cell>
          <cell r="S47">
            <v>1221.5007215007215</v>
          </cell>
          <cell r="T47">
            <v>8052.4197386084097</v>
          </cell>
          <cell r="U47">
            <v>15741.666666666668</v>
          </cell>
          <cell r="V47">
            <v>0.38</v>
          </cell>
          <cell r="W47">
            <v>7.0000000000000007E-2</v>
          </cell>
          <cell r="X47">
            <v>9759.8333333333339</v>
          </cell>
          <cell r="Y47">
            <v>1268778.3333333335</v>
          </cell>
          <cell r="Z47">
            <v>0.10494290490530138</v>
          </cell>
          <cell r="AA47">
            <v>133149.2839809068</v>
          </cell>
          <cell r="AB47">
            <v>0.15</v>
          </cell>
        </row>
        <row r="48">
          <cell r="A48">
            <v>63353</v>
          </cell>
          <cell r="B48" t="str">
            <v>Ванна прямоугольная VIRGO 170x75</v>
          </cell>
          <cell r="C48" t="str">
            <v>BATHTUB</v>
          </cell>
          <cell r="D48" t="str">
            <v>ВаннВаныч</v>
          </cell>
          <cell r="E48" t="str">
            <v>Сызрань</v>
          </cell>
          <cell r="F48" t="str">
            <v>ВаннВаныч - Сызрань</v>
          </cell>
          <cell r="H48">
            <v>467.2</v>
          </cell>
          <cell r="I48">
            <v>934.4</v>
          </cell>
          <cell r="J48">
            <v>18</v>
          </cell>
          <cell r="K48">
            <v>14</v>
          </cell>
          <cell r="L48">
            <v>252</v>
          </cell>
          <cell r="M48">
            <v>11</v>
          </cell>
          <cell r="N48">
            <v>7253.09</v>
          </cell>
          <cell r="O48">
            <v>34.669017107687608</v>
          </cell>
          <cell r="P48">
            <v>0</v>
          </cell>
          <cell r="Q48">
            <v>0</v>
          </cell>
          <cell r="R48">
            <v>0</v>
          </cell>
          <cell r="S48">
            <v>1221.5007215007215</v>
          </cell>
          <cell r="T48">
            <v>8509.259738608409</v>
          </cell>
          <cell r="U48">
            <v>17158.333333333336</v>
          </cell>
          <cell r="V48">
            <v>0.38</v>
          </cell>
          <cell r="W48">
            <v>7.0000000000000007E-2</v>
          </cell>
          <cell r="X48">
            <v>10638.166666666668</v>
          </cell>
          <cell r="Y48">
            <v>4970151.4666666668</v>
          </cell>
          <cell r="Z48">
            <v>0.13011971938068198</v>
          </cell>
          <cell r="AA48">
            <v>646714.71412215172</v>
          </cell>
          <cell r="AB48">
            <v>0.15</v>
          </cell>
        </row>
        <row r="49">
          <cell r="A49">
            <v>63355</v>
          </cell>
          <cell r="B49" t="str">
            <v>Ванна прямоугольная ZEN 170x85</v>
          </cell>
          <cell r="C49" t="str">
            <v>BATHTUB</v>
          </cell>
          <cell r="D49" t="str">
            <v>ВаннВаныч</v>
          </cell>
          <cell r="E49" t="str">
            <v>Сызрань</v>
          </cell>
          <cell r="F49" t="str">
            <v>ВаннВаныч - Сызрань</v>
          </cell>
          <cell r="H49">
            <v>44</v>
          </cell>
          <cell r="I49">
            <v>88</v>
          </cell>
          <cell r="J49">
            <v>18</v>
          </cell>
          <cell r="K49">
            <v>14</v>
          </cell>
          <cell r="L49">
            <v>252</v>
          </cell>
          <cell r="M49">
            <v>11</v>
          </cell>
          <cell r="N49">
            <v>8220.26</v>
          </cell>
          <cell r="O49">
            <v>34.669017107687608</v>
          </cell>
          <cell r="P49">
            <v>0</v>
          </cell>
          <cell r="Q49">
            <v>0</v>
          </cell>
          <cell r="R49">
            <v>0</v>
          </cell>
          <cell r="S49">
            <v>1221.5007215007215</v>
          </cell>
          <cell r="T49">
            <v>9476.429738608409</v>
          </cell>
          <cell r="U49">
            <v>19825</v>
          </cell>
          <cell r="V49">
            <v>0.38</v>
          </cell>
          <cell r="W49">
            <v>7.0000000000000007E-2</v>
          </cell>
          <cell r="X49">
            <v>12291.5</v>
          </cell>
          <cell r="Y49">
            <v>540826</v>
          </cell>
          <cell r="Z49">
            <v>0.159025770767733</v>
          </cell>
          <cell r="AA49">
            <v>86005.271501229974</v>
          </cell>
          <cell r="AB49">
            <v>0.15</v>
          </cell>
        </row>
        <row r="50">
          <cell r="A50" t="str">
            <v>K-RW-JOANNA*140n</v>
          </cell>
          <cell r="B50" t="str">
            <v>(K-RW-JOANNA*140n) Рама д/ванны: Joanna 140 NEW метал. в комплекте со сборочным пакетом, Сорт1</v>
          </cell>
          <cell r="C50" t="str">
            <v>ACRILIC ACCESSORIES</v>
          </cell>
          <cell r="D50" t="str">
            <v>СПЕКТР-М</v>
          </cell>
          <cell r="E50" t="str">
            <v>Сызрань</v>
          </cell>
          <cell r="F50" t="str">
            <v>СПЕКТР-М - Сызрань</v>
          </cell>
          <cell r="H50">
            <v>127.6</v>
          </cell>
          <cell r="I50">
            <v>255.2</v>
          </cell>
          <cell r="J50">
            <v>18</v>
          </cell>
          <cell r="K50">
            <v>32</v>
          </cell>
          <cell r="L50">
            <v>576</v>
          </cell>
          <cell r="M50">
            <v>25</v>
          </cell>
          <cell r="N50">
            <v>1110</v>
          </cell>
          <cell r="O50">
            <v>34.669017107687608</v>
          </cell>
          <cell r="P50">
            <v>0</v>
          </cell>
          <cell r="Q50">
            <v>0</v>
          </cell>
          <cell r="R50">
            <v>0</v>
          </cell>
          <cell r="S50">
            <v>537.46031746031747</v>
          </cell>
          <cell r="T50">
            <v>1682.1293345680051</v>
          </cell>
          <cell r="U50">
            <v>3408.3333333333335</v>
          </cell>
          <cell r="V50">
            <v>0.38</v>
          </cell>
          <cell r="W50">
            <v>7.0000000000000007E-2</v>
          </cell>
          <cell r="X50">
            <v>2113.166666666667</v>
          </cell>
          <cell r="Y50">
            <v>269640.06666666671</v>
          </cell>
          <cell r="Z50">
            <v>0.1339769692082948</v>
          </cell>
          <cell r="AA50">
            <v>36125.558909122563</v>
          </cell>
          <cell r="AB50">
            <v>0.15</v>
          </cell>
        </row>
        <row r="51">
          <cell r="A51" t="str">
            <v>K-RW-JOANNA*150n</v>
          </cell>
          <cell r="B51" t="str">
            <v>(K-RW-JOANNA*150n) Рама д/ванны: Joanna 150 NEW метал. в комплекте со сборочным пакетом, Сорт1</v>
          </cell>
          <cell r="C51" t="str">
            <v>ACRILIC ACCESSORIES</v>
          </cell>
          <cell r="D51" t="str">
            <v>СПЕКТР-М</v>
          </cell>
          <cell r="E51" t="str">
            <v>Сызрань</v>
          </cell>
          <cell r="F51" t="str">
            <v>СПЕКТР-М - Сызрань</v>
          </cell>
          <cell r="H51">
            <v>58.4</v>
          </cell>
          <cell r="I51">
            <v>116.8</v>
          </cell>
          <cell r="J51">
            <v>18</v>
          </cell>
          <cell r="K51">
            <v>32</v>
          </cell>
          <cell r="L51">
            <v>576</v>
          </cell>
          <cell r="M51">
            <v>25</v>
          </cell>
          <cell r="N51">
            <v>1119</v>
          </cell>
          <cell r="O51">
            <v>34.669017107687608</v>
          </cell>
          <cell r="P51">
            <v>0</v>
          </cell>
          <cell r="Q51">
            <v>0</v>
          </cell>
          <cell r="R51">
            <v>0</v>
          </cell>
          <cell r="S51">
            <v>537.46031746031747</v>
          </cell>
          <cell r="T51">
            <v>1691.1293345680051</v>
          </cell>
          <cell r="U51">
            <v>3408.3333333333335</v>
          </cell>
          <cell r="V51">
            <v>0.38</v>
          </cell>
          <cell r="W51">
            <v>7.0000000000000007E-2</v>
          </cell>
          <cell r="X51">
            <v>2113.166666666667</v>
          </cell>
          <cell r="Y51">
            <v>123408.93333333335</v>
          </cell>
          <cell r="Z51">
            <v>0.12971795824528509</v>
          </cell>
          <cell r="AA51">
            <v>16008.354861228509</v>
          </cell>
          <cell r="AB51">
            <v>0.15</v>
          </cell>
        </row>
        <row r="52">
          <cell r="A52" t="str">
            <v>K-RW-JOANNA*160n</v>
          </cell>
          <cell r="B52" t="str">
            <v>(K-RW-JOANNA*160n) Рама д/ванны: Joanna 160 NEW метал. в комплекте со сборочным пакетом, Сорт1</v>
          </cell>
          <cell r="C52" t="str">
            <v>ACRILIC ACCESSORIES</v>
          </cell>
          <cell r="D52" t="str">
            <v>СПЕКТР-М</v>
          </cell>
          <cell r="E52" t="str">
            <v>Сызрань</v>
          </cell>
          <cell r="F52" t="str">
            <v>СПЕКТР-М - Сызрань</v>
          </cell>
          <cell r="H52">
            <v>142.4</v>
          </cell>
          <cell r="I52">
            <v>284.8</v>
          </cell>
          <cell r="J52">
            <v>18</v>
          </cell>
          <cell r="K52">
            <v>32</v>
          </cell>
          <cell r="L52">
            <v>576</v>
          </cell>
          <cell r="M52">
            <v>25</v>
          </cell>
          <cell r="N52">
            <v>1138</v>
          </cell>
          <cell r="O52">
            <v>34.669017107687608</v>
          </cell>
          <cell r="P52">
            <v>0</v>
          </cell>
          <cell r="Q52">
            <v>0</v>
          </cell>
          <cell r="R52">
            <v>0</v>
          </cell>
          <cell r="S52">
            <v>537.46031746031747</v>
          </cell>
          <cell r="T52">
            <v>1710.1293345680051</v>
          </cell>
          <cell r="U52">
            <v>3408.3333333333335</v>
          </cell>
          <cell r="V52">
            <v>0.38</v>
          </cell>
          <cell r="W52">
            <v>7.0000000000000007E-2</v>
          </cell>
          <cell r="X52">
            <v>2113.166666666667</v>
          </cell>
          <cell r="Y52">
            <v>300914.93333333341</v>
          </cell>
          <cell r="Z52">
            <v>0.12072671287893129</v>
          </cell>
          <cell r="AA52">
            <v>36328.470757516094</v>
          </cell>
          <cell r="AB52">
            <v>0.15</v>
          </cell>
        </row>
        <row r="53">
          <cell r="A53" t="str">
            <v>K-RW-KALIOPE*153n</v>
          </cell>
          <cell r="B53" t="str">
            <v>(K-RW-KALIOPE*153n) Рама д/ванны: Kaliope 153 NEW метал. в комплекте со сборочным пакетом, Сорт1</v>
          </cell>
          <cell r="C53" t="str">
            <v>ACRILIC ACCESSORIES</v>
          </cell>
          <cell r="D53" t="str">
            <v>СПЕКТР-М</v>
          </cell>
          <cell r="E53" t="str">
            <v>Сызрань</v>
          </cell>
          <cell r="F53" t="str">
            <v>СПЕКТР-М - Сызрань</v>
          </cell>
          <cell r="H53">
            <v>59.6</v>
          </cell>
          <cell r="I53">
            <v>119.2</v>
          </cell>
          <cell r="J53">
            <v>18</v>
          </cell>
          <cell r="K53">
            <v>32</v>
          </cell>
          <cell r="L53">
            <v>576</v>
          </cell>
          <cell r="M53">
            <v>25</v>
          </cell>
          <cell r="N53">
            <v>1137</v>
          </cell>
          <cell r="O53">
            <v>34.669017107687608</v>
          </cell>
          <cell r="P53">
            <v>0</v>
          </cell>
          <cell r="Q53">
            <v>0</v>
          </cell>
          <cell r="R53">
            <v>0</v>
          </cell>
          <cell r="S53">
            <v>537.46031746031747</v>
          </cell>
          <cell r="T53">
            <v>1709.1293345680051</v>
          </cell>
          <cell r="U53">
            <v>3408.3333333333335</v>
          </cell>
          <cell r="V53">
            <v>0.38</v>
          </cell>
          <cell r="W53">
            <v>7.0000000000000007E-2</v>
          </cell>
          <cell r="X53">
            <v>2113.166666666667</v>
          </cell>
          <cell r="Y53">
            <v>125944.73333333335</v>
          </cell>
          <cell r="Z53">
            <v>0.12119993631926571</v>
          </cell>
          <cell r="AA53">
            <v>15264.493659746902</v>
          </cell>
          <cell r="AB53">
            <v>0.15</v>
          </cell>
        </row>
        <row r="54">
          <cell r="A54" t="str">
            <v>K-RW-KALIOPE*170n</v>
          </cell>
          <cell r="B54" t="str">
            <v>(K-RW-KALIOPE*170n) Рама д/ванны: Kaliope 170 NEW метал. в комплекте со сборочным пакетом, Сорт1</v>
          </cell>
          <cell r="C54" t="str">
            <v>ACRILIC ACCESSORIES</v>
          </cell>
          <cell r="D54" t="str">
            <v>СПЕКТР-М</v>
          </cell>
          <cell r="E54" t="str">
            <v>Сызрань</v>
          </cell>
          <cell r="F54" t="str">
            <v>СПЕКТР-М - Сызрань</v>
          </cell>
          <cell r="H54">
            <v>182</v>
          </cell>
          <cell r="I54">
            <v>364</v>
          </cell>
          <cell r="J54">
            <v>18</v>
          </cell>
          <cell r="K54">
            <v>32</v>
          </cell>
          <cell r="L54">
            <v>576</v>
          </cell>
          <cell r="M54">
            <v>25</v>
          </cell>
          <cell r="N54">
            <v>1152</v>
          </cell>
          <cell r="O54">
            <v>34.669017107687608</v>
          </cell>
          <cell r="P54">
            <v>0</v>
          </cell>
          <cell r="Q54">
            <v>0</v>
          </cell>
          <cell r="R54">
            <v>0</v>
          </cell>
          <cell r="S54">
            <v>537.46031746031747</v>
          </cell>
          <cell r="T54">
            <v>1724.1293345680051</v>
          </cell>
          <cell r="U54">
            <v>3408.3333333333335</v>
          </cell>
          <cell r="V54">
            <v>0.38</v>
          </cell>
          <cell r="W54">
            <v>7.0000000000000007E-2</v>
          </cell>
          <cell r="X54">
            <v>2113.166666666667</v>
          </cell>
          <cell r="Y54">
            <v>384596.33333333337</v>
          </cell>
          <cell r="Z54">
            <v>0.11410158471424954</v>
          </cell>
          <cell r="AA54">
            <v>43883.051108623091</v>
          </cell>
          <cell r="AB54">
            <v>0.15</v>
          </cell>
        </row>
        <row r="55">
          <cell r="A55" t="str">
            <v>K-RW-LORENA*140n</v>
          </cell>
          <cell r="B55" t="str">
            <v>(K-RW-LORENA*140n) Рама д/ванны: Lorena 140 NEW метал. в комплекте со сборочным пакетом, Сорт1</v>
          </cell>
          <cell r="C55" t="str">
            <v>ACRILIC ACCESSORIES</v>
          </cell>
          <cell r="D55" t="str">
            <v>СПЕКТР-М</v>
          </cell>
          <cell r="E55" t="str">
            <v>Сызрань</v>
          </cell>
          <cell r="F55" t="str">
            <v>СПЕКТР-М - Сызрань</v>
          </cell>
          <cell r="H55">
            <v>134.4</v>
          </cell>
          <cell r="I55">
            <v>268.8</v>
          </cell>
          <cell r="J55">
            <v>18</v>
          </cell>
          <cell r="K55">
            <v>32</v>
          </cell>
          <cell r="L55">
            <v>576</v>
          </cell>
          <cell r="M55">
            <v>25</v>
          </cell>
          <cell r="N55">
            <v>1195</v>
          </cell>
          <cell r="O55">
            <v>34.669017107687608</v>
          </cell>
          <cell r="P55">
            <v>0</v>
          </cell>
          <cell r="Q55">
            <v>0</v>
          </cell>
          <cell r="R55">
            <v>0</v>
          </cell>
          <cell r="S55">
            <v>537.46031746031747</v>
          </cell>
          <cell r="T55">
            <v>1767.1293345680051</v>
          </cell>
          <cell r="U55">
            <v>3325</v>
          </cell>
          <cell r="V55">
            <v>0.38</v>
          </cell>
          <cell r="W55">
            <v>7.0000000000000007E-2</v>
          </cell>
          <cell r="X55">
            <v>2061.5</v>
          </cell>
          <cell r="Y55">
            <v>277065.60000000003</v>
          </cell>
          <cell r="Z55">
            <v>7.2794404769340196E-2</v>
          </cell>
          <cell r="AA55">
            <v>20168.825434060105</v>
          </cell>
          <cell r="AB55">
            <v>0.15</v>
          </cell>
        </row>
        <row r="56">
          <cell r="A56" t="str">
            <v>K-RW-LORENA*150n</v>
          </cell>
          <cell r="B56" t="str">
            <v>(K-RW-LORENA*150n) Рама д/ванны: Lorena 150 NEW метал. в комплекте со сборочным пакетом, Сорт1</v>
          </cell>
          <cell r="C56" t="str">
            <v>ACRILIC ACCESSORIES</v>
          </cell>
          <cell r="D56" t="str">
            <v>СПЕКТР-М</v>
          </cell>
          <cell r="E56" t="str">
            <v>Сызрань</v>
          </cell>
          <cell r="F56" t="str">
            <v>СПЕКТР-М - Сызрань</v>
          </cell>
          <cell r="H56">
            <v>384.4</v>
          </cell>
          <cell r="I56">
            <v>768.8</v>
          </cell>
          <cell r="J56">
            <v>18</v>
          </cell>
          <cell r="K56">
            <v>32</v>
          </cell>
          <cell r="L56">
            <v>576</v>
          </cell>
          <cell r="M56">
            <v>25</v>
          </cell>
          <cell r="N56">
            <v>1272</v>
          </cell>
          <cell r="O56">
            <v>34.669017107687608</v>
          </cell>
          <cell r="P56">
            <v>0</v>
          </cell>
          <cell r="Q56">
            <v>0</v>
          </cell>
          <cell r="R56">
            <v>0</v>
          </cell>
          <cell r="S56">
            <v>537.46031746031747</v>
          </cell>
          <cell r="T56">
            <v>1844.1293345680051</v>
          </cell>
          <cell r="U56">
            <v>3325</v>
          </cell>
          <cell r="V56">
            <v>0.38</v>
          </cell>
          <cell r="W56">
            <v>7.0000000000000007E-2</v>
          </cell>
          <cell r="X56">
            <v>2061.5</v>
          </cell>
          <cell r="Y56">
            <v>792440.6</v>
          </cell>
          <cell r="Z56">
            <v>3.5442961645401318E-2</v>
          </cell>
          <cell r="AA56">
            <v>28086.441792058809</v>
          </cell>
          <cell r="AB56">
            <v>0.15</v>
          </cell>
        </row>
        <row r="57">
          <cell r="A57" t="str">
            <v>K-RW-LORENA*160n</v>
          </cell>
          <cell r="B57" t="str">
            <v>(K-RW-LORENA*160n) Рама д/ванны: Lorena 160 NEW метал. в комплекте со сборочным пакетом, Сорт1</v>
          </cell>
          <cell r="C57" t="str">
            <v>ACRILIC ACCESSORIES</v>
          </cell>
          <cell r="D57" t="str">
            <v>СПЕКТР-М</v>
          </cell>
          <cell r="E57" t="str">
            <v>Сызрань</v>
          </cell>
          <cell r="F57" t="str">
            <v>СПЕКТР-М - Сызрань</v>
          </cell>
          <cell r="H57">
            <v>363.6</v>
          </cell>
          <cell r="I57">
            <v>727.2</v>
          </cell>
          <cell r="J57">
            <v>18</v>
          </cell>
          <cell r="K57">
            <v>32</v>
          </cell>
          <cell r="L57">
            <v>576</v>
          </cell>
          <cell r="M57">
            <v>25</v>
          </cell>
          <cell r="N57">
            <v>1307</v>
          </cell>
          <cell r="O57">
            <v>34.669017107687608</v>
          </cell>
          <cell r="P57">
            <v>0</v>
          </cell>
          <cell r="Q57">
            <v>0</v>
          </cell>
          <cell r="R57">
            <v>0</v>
          </cell>
          <cell r="S57">
            <v>537.46031746031747</v>
          </cell>
          <cell r="T57">
            <v>1879.1293345680051</v>
          </cell>
          <cell r="U57">
            <v>3408.3333333333335</v>
          </cell>
          <cell r="V57">
            <v>0.38</v>
          </cell>
          <cell r="W57">
            <v>7.0000000000000007E-2</v>
          </cell>
          <cell r="X57">
            <v>2113.166666666667</v>
          </cell>
          <cell r="Y57">
            <v>768347.40000000014</v>
          </cell>
          <cell r="Z57">
            <v>4.0751951462415809E-2</v>
          </cell>
          <cell r="AA57">
            <v>31311.65595107339</v>
          </cell>
          <cell r="AB57">
            <v>0.15</v>
          </cell>
        </row>
        <row r="58">
          <cell r="A58" t="str">
            <v>K-RW-LORENA*170n</v>
          </cell>
          <cell r="B58" t="str">
            <v>(K-RW-LORENA*170n) Рама д/ванны: Lorena 170 NEW метал. в комплекте со сборочным пакетом, Сорт1</v>
          </cell>
          <cell r="C58" t="str">
            <v>ACRILIC ACCESSORIES</v>
          </cell>
          <cell r="D58" t="str">
            <v>СПЕКТР-М</v>
          </cell>
          <cell r="E58" t="str">
            <v>Сызрань</v>
          </cell>
          <cell r="F58" t="str">
            <v>СПЕКТР-М - Сызрань</v>
          </cell>
          <cell r="H58">
            <v>1020</v>
          </cell>
          <cell r="I58">
            <v>2040</v>
          </cell>
          <cell r="J58">
            <v>18</v>
          </cell>
          <cell r="K58">
            <v>32</v>
          </cell>
          <cell r="L58">
            <v>576</v>
          </cell>
          <cell r="M58">
            <v>25</v>
          </cell>
          <cell r="N58">
            <v>1361</v>
          </cell>
          <cell r="O58">
            <v>34.669017107687608</v>
          </cell>
          <cell r="P58">
            <v>0</v>
          </cell>
          <cell r="Q58">
            <v>0</v>
          </cell>
          <cell r="R58">
            <v>0</v>
          </cell>
          <cell r="S58">
            <v>537.46031746031747</v>
          </cell>
          <cell r="T58">
            <v>1933.1293345680051</v>
          </cell>
          <cell r="U58">
            <v>3408.3333333333335</v>
          </cell>
          <cell r="V58">
            <v>0.38</v>
          </cell>
          <cell r="W58">
            <v>7.0000000000000007E-2</v>
          </cell>
          <cell r="X58">
            <v>2113.166666666667</v>
          </cell>
          <cell r="Y58">
            <v>2155430.0000000005</v>
          </cell>
          <cell r="Z58">
            <v>1.5197885684357601E-2</v>
          </cell>
          <cell r="AA58">
            <v>32757.978740634913</v>
          </cell>
          <cell r="AB58">
            <v>0.15</v>
          </cell>
        </row>
        <row r="59">
          <cell r="A59" t="str">
            <v>K-RW-NIKE*150n</v>
          </cell>
          <cell r="B59" t="str">
            <v>(K-RW-NIKE*150n) Рама д/ванны: Nike 150 NEW метал. в комплекте со сборочным пакетом, Сорт1</v>
          </cell>
          <cell r="C59" t="str">
            <v>ACRILIC ACCESSORIES</v>
          </cell>
          <cell r="D59" t="str">
            <v>СПЕКТР-М</v>
          </cell>
          <cell r="E59" t="str">
            <v>Сызрань</v>
          </cell>
          <cell r="F59" t="str">
            <v>СПЕКТР-М - Сызрань</v>
          </cell>
          <cell r="H59">
            <v>91.6</v>
          </cell>
          <cell r="I59">
            <v>183.2</v>
          </cell>
          <cell r="J59">
            <v>18</v>
          </cell>
          <cell r="K59">
            <v>32</v>
          </cell>
          <cell r="L59">
            <v>576</v>
          </cell>
          <cell r="M59">
            <v>25</v>
          </cell>
          <cell r="N59">
            <v>1294</v>
          </cell>
          <cell r="O59">
            <v>34.669017107687608</v>
          </cell>
          <cell r="P59">
            <v>0</v>
          </cell>
          <cell r="Q59">
            <v>0</v>
          </cell>
          <cell r="R59">
            <v>0</v>
          </cell>
          <cell r="S59">
            <v>537.46031746031747</v>
          </cell>
          <cell r="T59">
            <v>1866.1293345680051</v>
          </cell>
          <cell r="U59">
            <v>3325</v>
          </cell>
          <cell r="V59">
            <v>0.38</v>
          </cell>
          <cell r="W59">
            <v>7.0000000000000007E-2</v>
          </cell>
          <cell r="X59">
            <v>2061.5</v>
          </cell>
          <cell r="Y59">
            <v>188833.4</v>
          </cell>
          <cell r="Z59">
            <v>2.4771120752847358E-2</v>
          </cell>
          <cell r="AA59">
            <v>4677.6149535707264</v>
          </cell>
          <cell r="AB59">
            <v>0.15</v>
          </cell>
        </row>
        <row r="60">
          <cell r="A60" t="str">
            <v>K-RW-NIKE*170n</v>
          </cell>
          <cell r="B60" t="str">
            <v>(K-RW-NIKE*170n) Рама д/ванны: Nike 170 NEW метал. в комплекте со сборочным пакетом, Сорт1</v>
          </cell>
          <cell r="C60" t="str">
            <v>ACRILIC ACCESSORIES</v>
          </cell>
          <cell r="D60" t="str">
            <v>СПЕКТР-М</v>
          </cell>
          <cell r="E60" t="str">
            <v>Сызрань</v>
          </cell>
          <cell r="F60" t="str">
            <v>СПЕКТР-М - Сызрань</v>
          </cell>
          <cell r="H60">
            <v>177.6</v>
          </cell>
          <cell r="I60">
            <v>355.2</v>
          </cell>
          <cell r="J60">
            <v>18</v>
          </cell>
          <cell r="K60">
            <v>32</v>
          </cell>
          <cell r="L60">
            <v>576</v>
          </cell>
          <cell r="M60">
            <v>25</v>
          </cell>
          <cell r="N60">
            <v>1360</v>
          </cell>
          <cell r="O60">
            <v>34.669017107687608</v>
          </cell>
          <cell r="P60">
            <v>0</v>
          </cell>
          <cell r="Q60">
            <v>0</v>
          </cell>
          <cell r="R60">
            <v>0</v>
          </cell>
          <cell r="S60">
            <v>537.46031746031747</v>
          </cell>
          <cell r="T60">
            <v>1932.1293345680051</v>
          </cell>
          <cell r="U60">
            <v>3408.3333333333335</v>
          </cell>
          <cell r="V60">
            <v>0.38</v>
          </cell>
          <cell r="W60">
            <v>7.0000000000000007E-2</v>
          </cell>
          <cell r="X60">
            <v>2113.166666666667</v>
          </cell>
          <cell r="Y60">
            <v>375298.4</v>
          </cell>
          <cell r="Z60">
            <v>1.5671109124692016E-2</v>
          </cell>
          <cell r="AA60">
            <v>5881.342180722314</v>
          </cell>
          <cell r="AB60">
            <v>0.15</v>
          </cell>
        </row>
        <row r="61">
          <cell r="A61" t="str">
            <v>K-RW-SMART*170n</v>
          </cell>
          <cell r="B61" t="str">
            <v>(K-RW-SMART*170n) Рама д/ванны: SMART 170 NEW метал. в комплекте со сборочным пакетом, Сорт1</v>
          </cell>
          <cell r="C61" t="str">
            <v>ACRILIC ACCESSORIES</v>
          </cell>
          <cell r="D61" t="str">
            <v>СПЕКТР-М</v>
          </cell>
          <cell r="E61" t="str">
            <v>Сызрань</v>
          </cell>
          <cell r="F61" t="str">
            <v>СПЕКТР-М - Сызрань</v>
          </cell>
          <cell r="H61">
            <v>64.8</v>
          </cell>
          <cell r="I61">
            <v>129.6</v>
          </cell>
          <cell r="J61">
            <v>18</v>
          </cell>
          <cell r="K61">
            <v>32</v>
          </cell>
          <cell r="L61">
            <v>576</v>
          </cell>
          <cell r="M61">
            <v>25</v>
          </cell>
          <cell r="N61">
            <v>1416</v>
          </cell>
          <cell r="O61">
            <v>34.669017107687608</v>
          </cell>
          <cell r="P61">
            <v>0</v>
          </cell>
          <cell r="Q61">
            <v>0</v>
          </cell>
          <cell r="R61">
            <v>0</v>
          </cell>
          <cell r="S61">
            <v>537.46031746031747</v>
          </cell>
          <cell r="T61">
            <v>1988.1293345680051</v>
          </cell>
          <cell r="U61">
            <v>3408.3333333333335</v>
          </cell>
          <cell r="V61">
            <v>0.38</v>
          </cell>
          <cell r="W61">
            <v>7.0000000000000007E-2</v>
          </cell>
          <cell r="X61">
            <v>2113.166666666667</v>
          </cell>
          <cell r="Y61">
            <v>136933.20000000001</v>
          </cell>
          <cell r="Z61">
            <v>-1.0829403534035012E-2</v>
          </cell>
          <cell r="AA61">
            <v>-1482.9048800067233</v>
          </cell>
          <cell r="AB61">
            <v>0.15</v>
          </cell>
        </row>
        <row r="62">
          <cell r="A62" t="str">
            <v>K-RW-VIRGO*150n</v>
          </cell>
          <cell r="B62" t="str">
            <v>(K-RW-VIRGO*150n) Рама д/ванны: Virgo 150 NEW метал. в комплекте со сборочным пакетом, Сорт1</v>
          </cell>
          <cell r="C62" t="str">
            <v>ACRILIC ACCESSORIES</v>
          </cell>
          <cell r="D62" t="str">
            <v>СПЕКТР-М</v>
          </cell>
          <cell r="E62" t="str">
            <v>Сызрань</v>
          </cell>
          <cell r="F62" t="str">
            <v>СПЕКТР-М - Сызрань</v>
          </cell>
          <cell r="H62">
            <v>108.8</v>
          </cell>
          <cell r="I62">
            <v>217.6</v>
          </cell>
          <cell r="J62">
            <v>18</v>
          </cell>
          <cell r="K62">
            <v>32</v>
          </cell>
          <cell r="L62">
            <v>576</v>
          </cell>
          <cell r="M62">
            <v>25</v>
          </cell>
          <cell r="N62">
            <v>1313</v>
          </cell>
          <cell r="O62">
            <v>34.669017107687608</v>
          </cell>
          <cell r="P62">
            <v>0</v>
          </cell>
          <cell r="Q62">
            <v>0</v>
          </cell>
          <cell r="R62">
            <v>0</v>
          </cell>
          <cell r="S62">
            <v>537.46031746031747</v>
          </cell>
          <cell r="T62">
            <v>1885.1293345680051</v>
          </cell>
          <cell r="U62">
            <v>3408.3333333333335</v>
          </cell>
          <cell r="V62">
            <v>0.38</v>
          </cell>
          <cell r="W62">
            <v>7.0000000000000007E-2</v>
          </cell>
          <cell r="X62">
            <v>2113.166666666667</v>
          </cell>
          <cell r="Y62">
            <v>229912.53333333335</v>
          </cell>
          <cell r="Z62">
            <v>3.7912610820409337E-2</v>
          </cell>
          <cell r="AA62">
            <v>8716.5843990010562</v>
          </cell>
          <cell r="AB62">
            <v>0.15</v>
          </cell>
        </row>
        <row r="63">
          <cell r="A63" t="str">
            <v>K-RW-VIRGO*170n</v>
          </cell>
          <cell r="B63" t="str">
            <v>(K-RW-VIRGO*170n) Рама д/ванны: Virgo 170 NEW метал. в комплекте со сборочным пакетом, Сорт1</v>
          </cell>
          <cell r="C63" t="str">
            <v>ACRILIC ACCESSORIES</v>
          </cell>
          <cell r="D63" t="str">
            <v>СПЕКТР-М</v>
          </cell>
          <cell r="E63" t="str">
            <v>Сызрань</v>
          </cell>
          <cell r="F63" t="str">
            <v>СПЕКТР-М - Сызрань</v>
          </cell>
          <cell r="H63">
            <v>404</v>
          </cell>
          <cell r="I63">
            <v>808</v>
          </cell>
          <cell r="J63">
            <v>18</v>
          </cell>
          <cell r="K63">
            <v>32</v>
          </cell>
          <cell r="L63">
            <v>576</v>
          </cell>
          <cell r="M63">
            <v>25</v>
          </cell>
          <cell r="N63">
            <v>1574</v>
          </cell>
          <cell r="O63">
            <v>34.669017107687608</v>
          </cell>
          <cell r="P63">
            <v>0</v>
          </cell>
          <cell r="Q63">
            <v>0</v>
          </cell>
          <cell r="R63">
            <v>0</v>
          </cell>
          <cell r="S63">
            <v>537.46031746031747</v>
          </cell>
          <cell r="T63">
            <v>2146.1293345680051</v>
          </cell>
          <cell r="U63">
            <v>3991.666666666667</v>
          </cell>
          <cell r="V63">
            <v>0.38</v>
          </cell>
          <cell r="W63">
            <v>7.0000000000000007E-2</v>
          </cell>
          <cell r="X63">
            <v>2474.8333333333335</v>
          </cell>
          <cell r="Y63">
            <v>999832.66666666674</v>
          </cell>
          <cell r="Z63">
            <v>6.2818640487034019E-2</v>
          </cell>
          <cell r="AA63">
            <v>62808.128834525858</v>
          </cell>
          <cell r="AB63">
            <v>0.15</v>
          </cell>
        </row>
        <row r="64">
          <cell r="A64" t="str">
            <v>K-RW-ZEN*170n</v>
          </cell>
          <cell r="B64" t="str">
            <v>(K-RW-ZEN*170n) Рама д/ванны: ZEN 170 NEW метал. в комплекте со сборочным пакетом, Сорт1</v>
          </cell>
          <cell r="C64" t="str">
            <v>ACRILIC ACCESSORIES</v>
          </cell>
          <cell r="D64" t="str">
            <v>СПЕКТР-М</v>
          </cell>
          <cell r="E64" t="str">
            <v>Сызрань</v>
          </cell>
          <cell r="F64" t="str">
            <v>СПЕКТР-М - Сызрань</v>
          </cell>
          <cell r="H64">
            <v>21.6</v>
          </cell>
          <cell r="I64">
            <v>43.2</v>
          </cell>
          <cell r="J64">
            <v>18</v>
          </cell>
          <cell r="K64">
            <v>32</v>
          </cell>
          <cell r="L64">
            <v>576</v>
          </cell>
          <cell r="M64">
            <v>25</v>
          </cell>
          <cell r="N64">
            <v>1656</v>
          </cell>
          <cell r="O64">
            <v>34.669017107687608</v>
          </cell>
          <cell r="P64">
            <v>0</v>
          </cell>
          <cell r="Q64">
            <v>0</v>
          </cell>
          <cell r="R64">
            <v>0</v>
          </cell>
          <cell r="S64">
            <v>537.46031746031747</v>
          </cell>
          <cell r="T64">
            <v>2228.1293345680051</v>
          </cell>
          <cell r="U64">
            <v>4241.666666666667</v>
          </cell>
          <cell r="V64">
            <v>0.38</v>
          </cell>
          <cell r="W64">
            <v>7.0000000000000007E-2</v>
          </cell>
          <cell r="X64">
            <v>2629.8333333333335</v>
          </cell>
          <cell r="Y64">
            <v>56804.400000000009</v>
          </cell>
          <cell r="Z64">
            <v>8.2748842929968217E-2</v>
          </cell>
          <cell r="AA64">
            <v>4700.4983733310874</v>
          </cell>
          <cell r="AB64">
            <v>0.15</v>
          </cell>
        </row>
        <row r="65">
          <cell r="A65">
            <v>63361</v>
          </cell>
          <cell r="B65" t="str">
            <v>Панель для ванны фронтальная JOANNA 150 универсальная</v>
          </cell>
          <cell r="C65" t="str">
            <v>CASING</v>
          </cell>
          <cell r="D65" t="str">
            <v>ВаннВаныч</v>
          </cell>
          <cell r="E65" t="str">
            <v>Сызрань</v>
          </cell>
          <cell r="F65" t="str">
            <v>ВаннВаныч - Сызрань</v>
          </cell>
          <cell r="H65">
            <v>99.6</v>
          </cell>
          <cell r="I65">
            <v>199.2</v>
          </cell>
          <cell r="J65">
            <v>15</v>
          </cell>
          <cell r="K65">
            <v>14</v>
          </cell>
          <cell r="L65">
            <v>210</v>
          </cell>
          <cell r="M65">
            <v>11</v>
          </cell>
          <cell r="N65">
            <v>2646.68</v>
          </cell>
          <cell r="O65">
            <v>41.602820529225134</v>
          </cell>
          <cell r="P65">
            <v>0</v>
          </cell>
          <cell r="Q65">
            <v>0</v>
          </cell>
          <cell r="R65">
            <v>0</v>
          </cell>
          <cell r="S65">
            <v>1465.8008658008659</v>
          </cell>
          <cell r="T65">
            <v>4154.083686330091</v>
          </cell>
          <cell r="U65">
            <v>7375</v>
          </cell>
          <cell r="V65">
            <v>0.38</v>
          </cell>
          <cell r="W65">
            <v>7.0000000000000007E-2</v>
          </cell>
          <cell r="X65">
            <v>4572.5</v>
          </cell>
          <cell r="Y65">
            <v>455421</v>
          </cell>
          <cell r="Z65">
            <v>2.1507121633659535E-2</v>
          </cell>
          <cell r="AA65">
            <v>9794.7948415228584</v>
          </cell>
          <cell r="AB65">
            <v>0</v>
          </cell>
        </row>
        <row r="66">
          <cell r="A66">
            <v>63362</v>
          </cell>
          <cell r="B66" t="str">
            <v>Панель для ванны фронтальная JOANNA 160 универсальная</v>
          </cell>
          <cell r="C66" t="str">
            <v>CASING</v>
          </cell>
          <cell r="D66" t="str">
            <v>ВаннВаныч</v>
          </cell>
          <cell r="E66" t="str">
            <v>Сызрань</v>
          </cell>
          <cell r="F66" t="str">
            <v>ВаннВаныч - Сызрань</v>
          </cell>
          <cell r="H66">
            <v>106.4</v>
          </cell>
          <cell r="I66">
            <v>212.8</v>
          </cell>
          <cell r="J66">
            <v>15</v>
          </cell>
          <cell r="K66">
            <v>14</v>
          </cell>
          <cell r="L66">
            <v>210</v>
          </cell>
          <cell r="M66">
            <v>11</v>
          </cell>
          <cell r="N66">
            <v>2744.9</v>
          </cell>
          <cell r="O66">
            <v>41.602820529225134</v>
          </cell>
          <cell r="P66">
            <v>0</v>
          </cell>
          <cell r="Q66">
            <v>0</v>
          </cell>
          <cell r="R66">
            <v>0</v>
          </cell>
          <cell r="S66">
            <v>1465.8008658008659</v>
          </cell>
          <cell r="T66">
            <v>4252.3036863300913</v>
          </cell>
          <cell r="U66">
            <v>7575</v>
          </cell>
          <cell r="V66">
            <v>0.38</v>
          </cell>
          <cell r="W66">
            <v>7.0000000000000007E-2</v>
          </cell>
          <cell r="X66">
            <v>4696.5</v>
          </cell>
          <cell r="Y66">
            <v>499707.60000000003</v>
          </cell>
          <cell r="Z66">
            <v>2.4580286100267988E-2</v>
          </cell>
          <cell r="AA66">
            <v>12282.955774478276</v>
          </cell>
          <cell r="AB66">
            <v>0</v>
          </cell>
        </row>
        <row r="67">
          <cell r="A67">
            <v>63360</v>
          </cell>
          <cell r="B67" t="str">
            <v>Панель для ванны фронтальная JOANNA 140 универсальная</v>
          </cell>
          <cell r="C67" t="str">
            <v>CASING</v>
          </cell>
          <cell r="D67" t="str">
            <v>ВаннВаныч</v>
          </cell>
          <cell r="E67" t="str">
            <v>Сызрань</v>
          </cell>
          <cell r="F67" t="str">
            <v>ВаннВаныч - Сызрань</v>
          </cell>
          <cell r="H67">
            <v>118.4</v>
          </cell>
          <cell r="I67">
            <v>236.8</v>
          </cell>
          <cell r="J67">
            <v>15</v>
          </cell>
          <cell r="K67">
            <v>14</v>
          </cell>
          <cell r="L67">
            <v>210</v>
          </cell>
          <cell r="M67">
            <v>11</v>
          </cell>
          <cell r="N67">
            <v>2604.02</v>
          </cell>
          <cell r="O67">
            <v>41.602820529225134</v>
          </cell>
          <cell r="P67">
            <v>0</v>
          </cell>
          <cell r="Q67">
            <v>0</v>
          </cell>
          <cell r="R67">
            <v>0</v>
          </cell>
          <cell r="S67">
            <v>1465.8008658008659</v>
          </cell>
          <cell r="T67">
            <v>4111.4236863300912</v>
          </cell>
          <cell r="U67">
            <v>7375</v>
          </cell>
          <cell r="V67">
            <v>0.38</v>
          </cell>
          <cell r="W67">
            <v>7.0000000000000007E-2</v>
          </cell>
          <cell r="X67">
            <v>4572.5</v>
          </cell>
          <cell r="Y67">
            <v>541384</v>
          </cell>
          <cell r="Z67">
            <v>3.0836809987951467E-2</v>
          </cell>
          <cell r="AA67">
            <v>16694.555538517117</v>
          </cell>
          <cell r="AB67">
            <v>0</v>
          </cell>
        </row>
        <row r="68">
          <cell r="A68">
            <v>63363</v>
          </cell>
          <cell r="B68" t="str">
            <v>Панель для ванны фронтальная KALIOPE 153 универсальная</v>
          </cell>
          <cell r="C68" t="str">
            <v>CASING</v>
          </cell>
          <cell r="D68" t="str">
            <v>ВаннВаныч</v>
          </cell>
          <cell r="E68" t="str">
            <v>Сызрань</v>
          </cell>
          <cell r="F68" t="str">
            <v>ВаннВаныч - Сызрань</v>
          </cell>
          <cell r="H68">
            <v>66</v>
          </cell>
          <cell r="I68">
            <v>132</v>
          </cell>
          <cell r="J68">
            <v>15</v>
          </cell>
          <cell r="K68">
            <v>14</v>
          </cell>
          <cell r="L68">
            <v>210</v>
          </cell>
          <cell r="M68">
            <v>11</v>
          </cell>
          <cell r="N68">
            <v>2890.73</v>
          </cell>
          <cell r="O68">
            <v>41.602820529225134</v>
          </cell>
          <cell r="P68">
            <v>0</v>
          </cell>
          <cell r="Q68">
            <v>0</v>
          </cell>
          <cell r="R68">
            <v>0</v>
          </cell>
          <cell r="S68">
            <v>1465.8008658008659</v>
          </cell>
          <cell r="T68">
            <v>4398.1336863300912</v>
          </cell>
          <cell r="U68">
            <v>7658.33</v>
          </cell>
          <cell r="V68">
            <v>0.38</v>
          </cell>
          <cell r="W68">
            <v>7.0000000000000007E-2</v>
          </cell>
          <cell r="X68">
            <v>4748.1646000000001</v>
          </cell>
          <cell r="Y68">
            <v>313378.86359999998</v>
          </cell>
          <cell r="Z68">
            <v>3.7192037676849858E-3</v>
          </cell>
          <cell r="AA68">
            <v>1165.5198502139592</v>
          </cell>
          <cell r="AB68">
            <v>0</v>
          </cell>
        </row>
        <row r="69">
          <cell r="A69">
            <v>63364</v>
          </cell>
          <cell r="B69" t="str">
            <v>Панель для ванны фронтальная KALIOPE 170 универсальная</v>
          </cell>
          <cell r="C69" t="str">
            <v>CASING</v>
          </cell>
          <cell r="D69" t="str">
            <v>ВаннВаныч</v>
          </cell>
          <cell r="E69" t="str">
            <v>Сызрань</v>
          </cell>
          <cell r="F69" t="str">
            <v>ВаннВаныч - Сызрань</v>
          </cell>
          <cell r="H69">
            <v>194.4</v>
          </cell>
          <cell r="I69">
            <v>388.8</v>
          </cell>
          <cell r="J69">
            <v>15</v>
          </cell>
          <cell r="K69">
            <v>14</v>
          </cell>
          <cell r="L69">
            <v>210</v>
          </cell>
          <cell r="M69">
            <v>11</v>
          </cell>
          <cell r="N69">
            <v>3171.81</v>
          </cell>
          <cell r="O69">
            <v>41.602820529225134</v>
          </cell>
          <cell r="P69">
            <v>0</v>
          </cell>
          <cell r="Q69">
            <v>0</v>
          </cell>
          <cell r="R69">
            <v>0</v>
          </cell>
          <cell r="S69">
            <v>1465.8008658008659</v>
          </cell>
          <cell r="T69">
            <v>4679.2136863300912</v>
          </cell>
          <cell r="U69">
            <v>8491.67</v>
          </cell>
          <cell r="V69">
            <v>0.38</v>
          </cell>
          <cell r="W69">
            <v>7.0000000000000007E-2</v>
          </cell>
          <cell r="X69">
            <v>5264.8353999999999</v>
          </cell>
          <cell r="Y69">
            <v>1023484.00176</v>
          </cell>
          <cell r="Z69">
            <v>4.1232672852395041E-2</v>
          </cell>
          <cell r="AA69">
            <v>42200.981014230194</v>
          </cell>
          <cell r="AB69">
            <v>0</v>
          </cell>
        </row>
        <row r="70">
          <cell r="A70">
            <v>63365</v>
          </cell>
          <cell r="B70" t="str">
            <v>Панель для ванны фронтальная UNIVERSAL TYPE 1 140</v>
          </cell>
          <cell r="C70" t="str">
            <v>CASING</v>
          </cell>
          <cell r="D70" t="str">
            <v>ВаннВаныч</v>
          </cell>
          <cell r="E70" t="str">
            <v>Сызрань</v>
          </cell>
          <cell r="F70" t="str">
            <v>ВаннВаныч - Сызрань</v>
          </cell>
          <cell r="H70">
            <v>80.8</v>
          </cell>
          <cell r="I70">
            <v>161.6</v>
          </cell>
          <cell r="J70">
            <v>18</v>
          </cell>
          <cell r="K70">
            <v>14</v>
          </cell>
          <cell r="L70">
            <v>252</v>
          </cell>
          <cell r="M70">
            <v>11</v>
          </cell>
          <cell r="N70">
            <v>1773.09</v>
          </cell>
          <cell r="O70">
            <v>34.669017107687608</v>
          </cell>
          <cell r="P70">
            <v>0</v>
          </cell>
          <cell r="Q70">
            <v>0</v>
          </cell>
          <cell r="R70">
            <v>0</v>
          </cell>
          <cell r="S70">
            <v>1221.5007215007215</v>
          </cell>
          <cell r="T70">
            <v>3029.259738608409</v>
          </cell>
          <cell r="U70">
            <v>5241.67</v>
          </cell>
          <cell r="V70">
            <v>0.38</v>
          </cell>
          <cell r="W70">
            <v>7.0000000000000007E-2</v>
          </cell>
          <cell r="X70">
            <v>3249.8353999999999</v>
          </cell>
          <cell r="Y70">
            <v>262586.70032</v>
          </cell>
          <cell r="Z70">
            <v>-2.1271282257585198E-3</v>
          </cell>
          <cell r="AA70">
            <v>-558.55558195946571</v>
          </cell>
          <cell r="AB70">
            <v>0</v>
          </cell>
        </row>
        <row r="71">
          <cell r="A71">
            <v>63326</v>
          </cell>
          <cell r="B71" t="str">
            <v>Панель для ванны фронтальная UNIVERSAL TYPE 1 150</v>
          </cell>
          <cell r="C71" t="str">
            <v>CASING</v>
          </cell>
          <cell r="D71" t="str">
            <v>ВаннВаныч</v>
          </cell>
          <cell r="E71" t="str">
            <v>Сызрань</v>
          </cell>
          <cell r="F71" t="str">
            <v>ВаннВаныч - Сызрань</v>
          </cell>
          <cell r="H71">
            <v>237.6</v>
          </cell>
          <cell r="I71">
            <v>475.2</v>
          </cell>
          <cell r="J71">
            <v>18</v>
          </cell>
          <cell r="K71">
            <v>14</v>
          </cell>
          <cell r="L71">
            <v>252</v>
          </cell>
          <cell r="M71">
            <v>11</v>
          </cell>
          <cell r="N71">
            <v>1773.09</v>
          </cell>
          <cell r="O71">
            <v>34.669017107687608</v>
          </cell>
          <cell r="P71">
            <v>0</v>
          </cell>
          <cell r="Q71">
            <v>0</v>
          </cell>
          <cell r="R71">
            <v>0</v>
          </cell>
          <cell r="S71">
            <v>1221.5007215007215</v>
          </cell>
          <cell r="T71">
            <v>3029.259738608409</v>
          </cell>
          <cell r="U71">
            <v>5241.67</v>
          </cell>
          <cell r="V71">
            <v>0.38</v>
          </cell>
          <cell r="W71">
            <v>7.0000000000000007E-2</v>
          </cell>
          <cell r="X71">
            <v>3249.8353999999999</v>
          </cell>
          <cell r="Y71">
            <v>772160.89104000002</v>
          </cell>
          <cell r="Z71">
            <v>-2.1271282257585198E-3</v>
          </cell>
          <cell r="AA71">
            <v>-1642.4852261580329</v>
          </cell>
          <cell r="AB71">
            <v>0</v>
          </cell>
        </row>
        <row r="72">
          <cell r="A72">
            <v>63327</v>
          </cell>
          <cell r="B72" t="str">
            <v>Панель для ванны фронтальная UNIVERSAL TYPE 1 160</v>
          </cell>
          <cell r="C72" t="str">
            <v>CASING</v>
          </cell>
          <cell r="D72" t="str">
            <v>ВаннВаныч</v>
          </cell>
          <cell r="E72" t="str">
            <v>Сызрань</v>
          </cell>
          <cell r="F72" t="str">
            <v>ВаннВаныч - Сызрань</v>
          </cell>
          <cell r="H72">
            <v>157.19999999999999</v>
          </cell>
          <cell r="I72">
            <v>314.39999999999998</v>
          </cell>
          <cell r="J72">
            <v>18</v>
          </cell>
          <cell r="K72">
            <v>14</v>
          </cell>
          <cell r="L72">
            <v>252</v>
          </cell>
          <cell r="M72">
            <v>11</v>
          </cell>
          <cell r="N72">
            <v>1773.09</v>
          </cell>
          <cell r="O72">
            <v>34.669017107687608</v>
          </cell>
          <cell r="P72">
            <v>0</v>
          </cell>
          <cell r="Q72">
            <v>0</v>
          </cell>
          <cell r="R72">
            <v>0</v>
          </cell>
          <cell r="S72">
            <v>1221.5007215007215</v>
          </cell>
          <cell r="T72">
            <v>3029.259738608409</v>
          </cell>
          <cell r="U72">
            <v>5241.67</v>
          </cell>
          <cell r="V72">
            <v>0.38</v>
          </cell>
          <cell r="W72">
            <v>7.0000000000000007E-2</v>
          </cell>
          <cell r="X72">
            <v>3249.8353999999999</v>
          </cell>
          <cell r="Y72">
            <v>510874.12487999996</v>
          </cell>
          <cell r="Z72">
            <v>-2.1271282257585202E-3</v>
          </cell>
          <cell r="AA72">
            <v>-1086.6947708419309</v>
          </cell>
          <cell r="AB72">
            <v>0</v>
          </cell>
        </row>
        <row r="73">
          <cell r="A73">
            <v>63328</v>
          </cell>
          <cell r="B73" t="str">
            <v>Панель для ванны фронтальная UNIVERSAL TYPE 1 170</v>
          </cell>
          <cell r="C73" t="str">
            <v>CASING</v>
          </cell>
          <cell r="D73" t="str">
            <v>ВаннВаныч</v>
          </cell>
          <cell r="E73" t="str">
            <v>Сызрань</v>
          </cell>
          <cell r="F73" t="str">
            <v>ВаннВаныч - Сызрань</v>
          </cell>
          <cell r="H73">
            <v>612.4</v>
          </cell>
          <cell r="I73">
            <v>1224.8</v>
          </cell>
          <cell r="J73">
            <v>18</v>
          </cell>
          <cell r="K73">
            <v>14</v>
          </cell>
          <cell r="L73">
            <v>252</v>
          </cell>
          <cell r="M73">
            <v>11</v>
          </cell>
          <cell r="N73">
            <v>1773.09</v>
          </cell>
          <cell r="O73">
            <v>34.669017107687608</v>
          </cell>
          <cell r="P73">
            <v>0</v>
          </cell>
          <cell r="Q73">
            <v>0</v>
          </cell>
          <cell r="R73">
            <v>0</v>
          </cell>
          <cell r="S73">
            <v>1221.5007215007215</v>
          </cell>
          <cell r="T73">
            <v>3029.259738608409</v>
          </cell>
          <cell r="U73">
            <v>5241.67</v>
          </cell>
          <cell r="V73">
            <v>0.38</v>
          </cell>
          <cell r="W73">
            <v>7.0000000000000007E-2</v>
          </cell>
          <cell r="X73">
            <v>3249.8353999999999</v>
          </cell>
          <cell r="Y73">
            <v>1990199.19896</v>
          </cell>
          <cell r="Z73">
            <v>-2.1271282257585198E-3</v>
          </cell>
          <cell r="AA73">
            <v>-4233.4088909898119</v>
          </cell>
          <cell r="AB73">
            <v>0</v>
          </cell>
        </row>
        <row r="74">
          <cell r="A74">
            <v>63366</v>
          </cell>
          <cell r="B74" t="str">
            <v>Панель для ванны фронтальная VIRGO 150</v>
          </cell>
          <cell r="C74" t="str">
            <v>CASING</v>
          </cell>
          <cell r="D74" t="str">
            <v>ВаннВаныч</v>
          </cell>
          <cell r="E74" t="str">
            <v>Сызрань</v>
          </cell>
          <cell r="F74" t="str">
            <v>ВаннВаныч - Сызрань</v>
          </cell>
          <cell r="H74">
            <v>44</v>
          </cell>
          <cell r="I74">
            <v>88</v>
          </cell>
          <cell r="J74">
            <v>18</v>
          </cell>
          <cell r="K74">
            <v>14</v>
          </cell>
          <cell r="L74">
            <v>252</v>
          </cell>
          <cell r="M74">
            <v>11</v>
          </cell>
          <cell r="N74">
            <v>1754.55</v>
          </cell>
          <cell r="O74">
            <v>34.669017107687608</v>
          </cell>
          <cell r="P74">
            <v>0</v>
          </cell>
          <cell r="Q74">
            <v>0</v>
          </cell>
          <cell r="R74">
            <v>0</v>
          </cell>
          <cell r="S74">
            <v>1221.5007215007215</v>
          </cell>
          <cell r="T74">
            <v>3010.719738608409</v>
          </cell>
          <cell r="U74">
            <v>5991.67</v>
          </cell>
          <cell r="V74">
            <v>0.38</v>
          </cell>
          <cell r="W74">
            <v>7.0000000000000007E-2</v>
          </cell>
          <cell r="X74">
            <v>3714.8353999999999</v>
          </cell>
          <cell r="Y74">
            <v>163452.75760000001</v>
          </cell>
          <cell r="Z74">
            <v>0.11954155045243472</v>
          </cell>
          <cell r="AA74">
            <v>19539.396069229984</v>
          </cell>
          <cell r="AB74">
            <v>0</v>
          </cell>
        </row>
        <row r="75">
          <cell r="A75">
            <v>63367</v>
          </cell>
          <cell r="B75" t="str">
            <v>Панель для ванны фронтальная VIRGO 170</v>
          </cell>
          <cell r="C75" t="str">
            <v>CASING</v>
          </cell>
          <cell r="D75" t="str">
            <v>ВаннВаныч</v>
          </cell>
          <cell r="E75" t="str">
            <v>Сызрань</v>
          </cell>
          <cell r="F75" t="str">
            <v>ВаннВаныч - Сызрань</v>
          </cell>
          <cell r="H75">
            <v>153.19999999999999</v>
          </cell>
          <cell r="I75">
            <v>306.39999999999998</v>
          </cell>
          <cell r="J75">
            <v>15</v>
          </cell>
          <cell r="K75">
            <v>14</v>
          </cell>
          <cell r="L75">
            <v>210</v>
          </cell>
          <cell r="M75">
            <v>11</v>
          </cell>
          <cell r="N75">
            <v>1974.97</v>
          </cell>
          <cell r="O75">
            <v>41.602820529225134</v>
          </cell>
          <cell r="P75">
            <v>0</v>
          </cell>
          <cell r="Q75">
            <v>0</v>
          </cell>
          <cell r="R75">
            <v>0</v>
          </cell>
          <cell r="S75">
            <v>1465.8008658008659</v>
          </cell>
          <cell r="T75">
            <v>3482.373686330091</v>
          </cell>
          <cell r="U75">
            <v>6458.33</v>
          </cell>
          <cell r="V75">
            <v>0.38</v>
          </cell>
          <cell r="W75">
            <v>7.0000000000000007E-2</v>
          </cell>
          <cell r="X75">
            <v>4004.1646000000001</v>
          </cell>
          <cell r="Y75">
            <v>613438.01671999996</v>
          </cell>
          <cell r="Z75">
            <v>6.0312054022431699E-2</v>
          </cell>
          <cell r="AA75">
            <v>36997.706803829999</v>
          </cell>
          <cell r="AB75">
            <v>0</v>
          </cell>
        </row>
        <row r="76">
          <cell r="B76" t="str">
            <v>ЗЕРКАЛА</v>
          </cell>
        </row>
        <row r="77">
          <cell r="A77" t="str">
            <v>KN-LU-LED010*40-b-Os</v>
          </cell>
          <cell r="B77" t="str">
            <v>(KN-LU-LED010*40-b-Os) Зеркало: LED 010 base 40*70, с подсветкой, Сорт1</v>
          </cell>
          <cell r="C77" t="str">
            <v>MIRROR</v>
          </cell>
          <cell r="D77" t="str">
            <v>Континент ТД  ООО</v>
          </cell>
          <cell r="E77" t="str">
            <v>Сызрань</v>
          </cell>
          <cell r="F77" t="str">
            <v>Континент ТД</v>
          </cell>
          <cell r="H77">
            <v>64.400000000000006</v>
          </cell>
          <cell r="I77">
            <v>128.80000000000001</v>
          </cell>
          <cell r="J77">
            <v>30</v>
          </cell>
          <cell r="K77">
            <v>30</v>
          </cell>
          <cell r="L77">
            <v>900</v>
          </cell>
          <cell r="M77">
            <v>25</v>
          </cell>
          <cell r="N77">
            <v>1333</v>
          </cell>
          <cell r="O77">
            <v>20.801410264612567</v>
          </cell>
          <cell r="P77">
            <v>0</v>
          </cell>
          <cell r="Q77">
            <v>0</v>
          </cell>
          <cell r="R77">
            <v>0</v>
          </cell>
          <cell r="S77">
            <v>322.47619047619048</v>
          </cell>
          <cell r="T77">
            <v>1676.2776007408029</v>
          </cell>
          <cell r="U77">
            <v>3491.666666666667</v>
          </cell>
          <cell r="V77">
            <v>0.38</v>
          </cell>
          <cell r="W77">
            <v>7.0000000000000007E-2</v>
          </cell>
          <cell r="X77">
            <v>2164.8333333333335</v>
          </cell>
          <cell r="Y77">
            <v>139415.26666666669</v>
          </cell>
          <cell r="Z77">
            <v>0.15567821969013651</v>
          </cell>
          <cell r="AA77">
            <v>21703.920512292301</v>
          </cell>
          <cell r="AB77">
            <v>0.11</v>
          </cell>
        </row>
        <row r="78">
          <cell r="A78" t="str">
            <v>KN-LU-LED010*50-b-Os</v>
          </cell>
          <cell r="B78" t="str">
            <v>(KN-LU-LED010*50-b-Os) Зеркало: LED 010 base 50*70, с подсветкой, Сорт1</v>
          </cell>
          <cell r="C78" t="str">
            <v>MIRROR</v>
          </cell>
          <cell r="D78" t="str">
            <v>Континент ТД  ООО</v>
          </cell>
          <cell r="E78" t="str">
            <v>Сызрань</v>
          </cell>
          <cell r="F78" t="str">
            <v>Континент ТД</v>
          </cell>
          <cell r="H78">
            <v>118.4</v>
          </cell>
          <cell r="I78">
            <v>236.8</v>
          </cell>
          <cell r="J78">
            <v>26</v>
          </cell>
          <cell r="K78">
            <v>30</v>
          </cell>
          <cell r="L78">
            <v>780</v>
          </cell>
          <cell r="M78">
            <v>25</v>
          </cell>
          <cell r="N78">
            <v>1425</v>
          </cell>
          <cell r="O78">
            <v>24.001627228399116</v>
          </cell>
          <cell r="P78">
            <v>0</v>
          </cell>
          <cell r="Q78">
            <v>0</v>
          </cell>
          <cell r="R78">
            <v>0</v>
          </cell>
          <cell r="S78">
            <v>372.08791208791212</v>
          </cell>
          <cell r="T78">
            <v>1821.0895393163114</v>
          </cell>
          <cell r="U78">
            <v>3825</v>
          </cell>
          <cell r="V78">
            <v>0.38</v>
          </cell>
          <cell r="W78">
            <v>7.0000000000000007E-2</v>
          </cell>
          <cell r="X78">
            <v>2371.5</v>
          </cell>
          <cell r="Y78">
            <v>280785.60000000003</v>
          </cell>
          <cell r="Z78">
            <v>0.1620938058965585</v>
          </cell>
          <cell r="AA78">
            <v>45513.606544948721</v>
          </cell>
          <cell r="AB78">
            <v>0.11</v>
          </cell>
        </row>
        <row r="79">
          <cell r="A79" t="str">
            <v>KN-LU-LED010*60-b-Os</v>
          </cell>
          <cell r="B79" t="str">
            <v>(KN-LU-LED010*60-b-Os) Зеркало: LED 010 base 60*70, с подсветкой, Сорт1</v>
          </cell>
          <cell r="C79" t="str">
            <v>MIRROR</v>
          </cell>
          <cell r="D79" t="str">
            <v>Континент ТД  ООО</v>
          </cell>
          <cell r="E79" t="str">
            <v>Сызрань</v>
          </cell>
          <cell r="F79" t="str">
            <v>Континент ТД</v>
          </cell>
          <cell r="H79">
            <v>108</v>
          </cell>
          <cell r="I79">
            <v>216</v>
          </cell>
          <cell r="J79">
            <v>24</v>
          </cell>
          <cell r="K79">
            <v>30</v>
          </cell>
          <cell r="L79">
            <v>720</v>
          </cell>
          <cell r="M79">
            <v>25</v>
          </cell>
          <cell r="N79">
            <v>1512</v>
          </cell>
          <cell r="O79">
            <v>26.00176283076571</v>
          </cell>
          <cell r="P79">
            <v>0</v>
          </cell>
          <cell r="Q79">
            <v>0</v>
          </cell>
          <cell r="R79">
            <v>0</v>
          </cell>
          <cell r="S79">
            <v>403.09523809523813</v>
          </cell>
          <cell r="T79">
            <v>1941.0970009260038</v>
          </cell>
          <cell r="U79">
            <v>4158.3333333333339</v>
          </cell>
          <cell r="V79">
            <v>0.38</v>
          </cell>
          <cell r="W79">
            <v>7.0000000000000007E-2</v>
          </cell>
          <cell r="X79">
            <v>2578.166666666667</v>
          </cell>
          <cell r="Y79">
            <v>278442.00000000006</v>
          </cell>
          <cell r="Z79">
            <v>0.17710181617712697</v>
          </cell>
          <cell r="AA79">
            <v>49312.583899991601</v>
          </cell>
          <cell r="AB79">
            <v>0.11</v>
          </cell>
        </row>
        <row r="80">
          <cell r="A80" t="str">
            <v>KN-LU-LED011*100-d-Os</v>
          </cell>
          <cell r="B80" t="str">
            <v>Зеркало LED 011 design 100x80 с подсветкой часы металл. рамка прямоугольное</v>
          </cell>
          <cell r="C80" t="str">
            <v>MIRROR</v>
          </cell>
          <cell r="D80" t="str">
            <v>Континент ТД  ООО</v>
          </cell>
          <cell r="E80" t="str">
            <v>Сызрань</v>
          </cell>
          <cell r="F80" t="str">
            <v>Континент ТД</v>
          </cell>
          <cell r="H80">
            <v>26.4</v>
          </cell>
          <cell r="I80">
            <v>52.8</v>
          </cell>
          <cell r="J80">
            <v>14</v>
          </cell>
          <cell r="K80">
            <v>30</v>
          </cell>
          <cell r="L80">
            <v>420</v>
          </cell>
          <cell r="M80">
            <v>25</v>
          </cell>
          <cell r="N80">
            <v>5502</v>
          </cell>
          <cell r="O80">
            <v>44.574450567026929</v>
          </cell>
          <cell r="P80">
            <v>0</v>
          </cell>
          <cell r="Q80">
            <v>0</v>
          </cell>
          <cell r="R80">
            <v>0</v>
          </cell>
          <cell r="S80">
            <v>691.0204081632653</v>
          </cell>
          <cell r="T80">
            <v>6237.5948587302928</v>
          </cell>
          <cell r="U80">
            <v>15408.333333333334</v>
          </cell>
          <cell r="V80">
            <v>0.38</v>
          </cell>
          <cell r="W80">
            <v>7.0000000000000007E-2</v>
          </cell>
          <cell r="X80">
            <v>9553.1666666666679</v>
          </cell>
          <cell r="Y80">
            <v>252203.6</v>
          </cell>
          <cell r="Z80">
            <v>0.27706521131942707</v>
          </cell>
          <cell r="AA80">
            <v>69876.84372952026</v>
          </cell>
          <cell r="AB80">
            <v>0.22</v>
          </cell>
        </row>
        <row r="81">
          <cell r="A81" t="str">
            <v>KN-LU-LED011*80-d-Os</v>
          </cell>
          <cell r="B81" t="str">
            <v>Зеркало LED 011 design 80x70 с подсветкой часы металл. рамка прямоугольное</v>
          </cell>
          <cell r="C81" t="str">
            <v>MIRROR</v>
          </cell>
          <cell r="D81" t="str">
            <v>Континент ТД  ООО</v>
          </cell>
          <cell r="E81" t="str">
            <v>Сызрань</v>
          </cell>
          <cell r="F81" t="str">
            <v>Континент ТД</v>
          </cell>
          <cell r="H81">
            <v>59.2</v>
          </cell>
          <cell r="I81">
            <v>118.4</v>
          </cell>
          <cell r="J81">
            <v>11</v>
          </cell>
          <cell r="K81">
            <v>30</v>
          </cell>
          <cell r="L81">
            <v>330</v>
          </cell>
          <cell r="M81">
            <v>25</v>
          </cell>
          <cell r="N81">
            <v>4962</v>
          </cell>
          <cell r="O81">
            <v>56.73111890348882</v>
          </cell>
          <cell r="P81">
            <v>0</v>
          </cell>
          <cell r="Q81">
            <v>0</v>
          </cell>
          <cell r="R81">
            <v>0</v>
          </cell>
          <cell r="S81">
            <v>879.48051948051955</v>
          </cell>
          <cell r="T81">
            <v>5898.2116383840084</v>
          </cell>
          <cell r="U81">
            <v>13741.666666666668</v>
          </cell>
          <cell r="V81">
            <v>0.38</v>
          </cell>
          <cell r="W81">
            <v>7.0000000000000007E-2</v>
          </cell>
          <cell r="X81">
            <v>8519.8333333333339</v>
          </cell>
          <cell r="Y81">
            <v>504374.13333333342</v>
          </cell>
          <cell r="Z81">
            <v>0.23770809620094185</v>
          </cell>
          <cell r="AA81">
            <v>119893.81500766669</v>
          </cell>
          <cell r="AB81">
            <v>0.22</v>
          </cell>
        </row>
        <row r="82">
          <cell r="A82" t="str">
            <v>KN-LU-LED020*60-b-Os</v>
          </cell>
          <cell r="B82" t="str">
            <v>(KN-LU-LED020*60-b-Os) Зеркало: LED 020 base 60*80, с подсветкой, Сорт1</v>
          </cell>
          <cell r="C82" t="str">
            <v>MIRROR</v>
          </cell>
          <cell r="D82" t="str">
            <v>Континент ТД  ООО</v>
          </cell>
          <cell r="E82" t="str">
            <v>Сызрань</v>
          </cell>
          <cell r="F82" t="str">
            <v>Континент ТД</v>
          </cell>
          <cell r="H82">
            <v>290</v>
          </cell>
          <cell r="I82">
            <v>580</v>
          </cell>
          <cell r="J82">
            <v>25</v>
          </cell>
          <cell r="K82">
            <v>30</v>
          </cell>
          <cell r="L82">
            <v>750</v>
          </cell>
          <cell r="M82">
            <v>25</v>
          </cell>
          <cell r="N82">
            <v>2080</v>
          </cell>
          <cell r="O82">
            <v>24.961692317535082</v>
          </cell>
          <cell r="P82">
            <v>0</v>
          </cell>
          <cell r="Q82">
            <v>0</v>
          </cell>
          <cell r="R82">
            <v>0</v>
          </cell>
          <cell r="S82">
            <v>386.97142857142859</v>
          </cell>
          <cell r="T82">
            <v>2491.9331208889635</v>
          </cell>
          <cell r="U82">
            <v>5408.3333333333339</v>
          </cell>
          <cell r="V82">
            <v>0.38</v>
          </cell>
          <cell r="W82">
            <v>7.0000000000000007E-2</v>
          </cell>
          <cell r="X82">
            <v>3353.166666666667</v>
          </cell>
          <cell r="Y82">
            <v>972418.33333333337</v>
          </cell>
          <cell r="Z82">
            <v>0.18684185469785874</v>
          </cell>
          <cell r="AA82">
            <v>181688.44494220064</v>
          </cell>
          <cell r="AB82">
            <v>0.11</v>
          </cell>
        </row>
        <row r="83">
          <cell r="A83" t="str">
            <v>KN-LU-LED020*70-b-Os</v>
          </cell>
          <cell r="B83" t="str">
            <v>(KN-LU-LED020*70-b-Os) Зеркало: LED 020 base 70*80, с подсветкой, Сорт1</v>
          </cell>
          <cell r="C83" t="str">
            <v>MIRROR</v>
          </cell>
          <cell r="D83" t="str">
            <v>Континент ТД  ООО</v>
          </cell>
          <cell r="E83" t="str">
            <v>Сызрань</v>
          </cell>
          <cell r="F83" t="str">
            <v>Континент ТД</v>
          </cell>
          <cell r="H83">
            <v>78.8</v>
          </cell>
          <cell r="I83">
            <v>157.6</v>
          </cell>
          <cell r="J83">
            <v>14</v>
          </cell>
          <cell r="K83">
            <v>30</v>
          </cell>
          <cell r="L83">
            <v>420</v>
          </cell>
          <cell r="M83">
            <v>25</v>
          </cell>
          <cell r="N83">
            <v>2163</v>
          </cell>
          <cell r="O83">
            <v>44.574450567026929</v>
          </cell>
          <cell r="P83">
            <v>0</v>
          </cell>
          <cell r="Q83">
            <v>0</v>
          </cell>
          <cell r="R83">
            <v>0</v>
          </cell>
          <cell r="S83">
            <v>691.0204081632653</v>
          </cell>
          <cell r="T83">
            <v>2898.5948587302919</v>
          </cell>
          <cell r="U83">
            <v>5991.666666666667</v>
          </cell>
          <cell r="V83">
            <v>0.38</v>
          </cell>
          <cell r="W83">
            <v>7.0000000000000007E-2</v>
          </cell>
          <cell r="X83">
            <v>3714.8333333333335</v>
          </cell>
          <cell r="Y83">
            <v>292728.86666666664</v>
          </cell>
          <cell r="Z83">
            <v>0.1497241171707232</v>
          </cell>
          <cell r="AA83">
            <v>43828.571132053003</v>
          </cell>
          <cell r="AB83">
            <v>0.11</v>
          </cell>
        </row>
        <row r="84">
          <cell r="A84" t="str">
            <v>KN-LU-LED020*80-b-Os</v>
          </cell>
          <cell r="B84" t="str">
            <v>(KN-LU-LED020*80-b-Os) Зеркало: LED 020 base 80*60, с подсветкой,  Сорт1</v>
          </cell>
          <cell r="C84" t="str">
            <v>MIRROR</v>
          </cell>
          <cell r="D84" t="str">
            <v>Континент ТД  ООО</v>
          </cell>
          <cell r="E84" t="str">
            <v>Сызрань</v>
          </cell>
          <cell r="F84" t="str">
            <v>Континент ТД</v>
          </cell>
          <cell r="H84">
            <v>179.2</v>
          </cell>
          <cell r="I84">
            <v>358.4</v>
          </cell>
          <cell r="J84">
            <v>25</v>
          </cell>
          <cell r="K84">
            <v>30</v>
          </cell>
          <cell r="L84">
            <v>750</v>
          </cell>
          <cell r="M84">
            <v>25</v>
          </cell>
          <cell r="N84">
            <v>2080</v>
          </cell>
          <cell r="O84">
            <v>24.961692317535082</v>
          </cell>
          <cell r="P84">
            <v>0</v>
          </cell>
          <cell r="Q84">
            <v>0</v>
          </cell>
          <cell r="R84">
            <v>0</v>
          </cell>
          <cell r="S84">
            <v>386.97142857142859</v>
          </cell>
          <cell r="T84">
            <v>2491.9331208889635</v>
          </cell>
          <cell r="U84">
            <v>6241.666666666667</v>
          </cell>
          <cell r="V84">
            <v>0.38</v>
          </cell>
          <cell r="W84">
            <v>7.0000000000000007E-2</v>
          </cell>
          <cell r="X84">
            <v>3869.8333333333335</v>
          </cell>
          <cell r="Y84">
            <v>693474.1333333333</v>
          </cell>
          <cell r="Z84">
            <v>0.28606190079961313</v>
          </cell>
          <cell r="AA84">
            <v>198376.52873669768</v>
          </cell>
          <cell r="AB84">
            <v>0.11</v>
          </cell>
        </row>
        <row r="85">
          <cell r="A85" t="str">
            <v>KN-LU-LED030*100-d-Os</v>
          </cell>
          <cell r="B85" t="str">
            <v>(KN-LU-LED030*100-d-Os) Зеркало: LED 030 design 100*80, с подсветкой, антизапотевание, Сорт1</v>
          </cell>
          <cell r="C85" t="str">
            <v>MIRROR</v>
          </cell>
          <cell r="D85" t="str">
            <v>Континент ТД  ООО</v>
          </cell>
          <cell r="E85" t="str">
            <v>Сызрань</v>
          </cell>
          <cell r="F85" t="str">
            <v>Континент ТД</v>
          </cell>
          <cell r="H85">
            <v>37.200000000000003</v>
          </cell>
          <cell r="I85">
            <v>74.400000000000006</v>
          </cell>
          <cell r="J85">
            <v>14</v>
          </cell>
          <cell r="K85">
            <v>30</v>
          </cell>
          <cell r="L85">
            <v>420</v>
          </cell>
          <cell r="M85">
            <v>25</v>
          </cell>
          <cell r="N85">
            <v>4042</v>
          </cell>
          <cell r="O85">
            <v>44.574450567026929</v>
          </cell>
          <cell r="P85">
            <v>0</v>
          </cell>
          <cell r="Q85">
            <v>0</v>
          </cell>
          <cell r="R85">
            <v>0</v>
          </cell>
          <cell r="S85">
            <v>691.0204081632653</v>
          </cell>
          <cell r="T85">
            <v>4777.5948587302919</v>
          </cell>
          <cell r="U85">
            <v>9991.6666666666679</v>
          </cell>
          <cell r="V85">
            <v>0.38</v>
          </cell>
          <cell r="W85">
            <v>7.0000000000000007E-2</v>
          </cell>
          <cell r="X85">
            <v>6194.8333333333339</v>
          </cell>
          <cell r="Y85">
            <v>230447.80000000005</v>
          </cell>
          <cell r="Z85">
            <v>0.15877749865797444</v>
          </cell>
          <cell r="AA85">
            <v>36589.925255233167</v>
          </cell>
          <cell r="AB85">
            <v>0.11</v>
          </cell>
        </row>
        <row r="86">
          <cell r="A86" t="str">
            <v>KN-LU-LED030*80-d-Os</v>
          </cell>
          <cell r="B86" t="str">
            <v>(KN-LU-LED030*80-d-Os) Зеркало: LED 030 design 80*60, с подсветкой, антизапотевание, Сорт1</v>
          </cell>
          <cell r="C86" t="str">
            <v>MIRROR</v>
          </cell>
          <cell r="D86" t="str">
            <v>Континент ТД  ООО</v>
          </cell>
          <cell r="E86" t="str">
            <v>Сызрань</v>
          </cell>
          <cell r="F86" t="str">
            <v>Континент ТД</v>
          </cell>
          <cell r="H86">
            <v>46</v>
          </cell>
          <cell r="I86">
            <v>92</v>
          </cell>
          <cell r="J86">
            <v>25</v>
          </cell>
          <cell r="K86">
            <v>30</v>
          </cell>
          <cell r="L86">
            <v>750</v>
          </cell>
          <cell r="M86">
            <v>25</v>
          </cell>
          <cell r="N86">
            <v>3382</v>
          </cell>
          <cell r="O86">
            <v>24.961692317535082</v>
          </cell>
          <cell r="P86">
            <v>0</v>
          </cell>
          <cell r="Q86">
            <v>0</v>
          </cell>
          <cell r="R86">
            <v>0</v>
          </cell>
          <cell r="S86">
            <v>386.97142857142859</v>
          </cell>
          <cell r="T86">
            <v>3793.9331208889635</v>
          </cell>
          <cell r="U86">
            <v>8325</v>
          </cell>
          <cell r="V86">
            <v>0.38</v>
          </cell>
          <cell r="W86">
            <v>7.0000000000000007E-2</v>
          </cell>
          <cell r="X86">
            <v>5161.5</v>
          </cell>
          <cell r="Y86">
            <v>237429</v>
          </cell>
          <cell r="Z86">
            <v>0.19495531901792817</v>
          </cell>
          <cell r="AA86">
            <v>46288.046439107668</v>
          </cell>
          <cell r="AB86">
            <v>0.11</v>
          </cell>
        </row>
        <row r="87">
          <cell r="A87" t="str">
            <v>KN-LU-LED040*57-d-Os</v>
          </cell>
          <cell r="B87" t="str">
            <v>(KN-LU-LED040*57-d-Os) Зеркало: LED 040 design 57*77, с подсветкой, антизапотевание, Сорт1</v>
          </cell>
          <cell r="C87" t="str">
            <v>MIRROR</v>
          </cell>
          <cell r="D87" t="str">
            <v>Континент ТД  ООО</v>
          </cell>
          <cell r="E87" t="str">
            <v>Сызрань</v>
          </cell>
          <cell r="F87" t="str">
            <v>Континент ТД</v>
          </cell>
          <cell r="H87">
            <v>65.2</v>
          </cell>
          <cell r="I87">
            <v>130.4</v>
          </cell>
          <cell r="J87">
            <v>25</v>
          </cell>
          <cell r="K87">
            <v>30</v>
          </cell>
          <cell r="L87">
            <v>750</v>
          </cell>
          <cell r="M87">
            <v>25</v>
          </cell>
          <cell r="N87">
            <v>3510</v>
          </cell>
          <cell r="O87">
            <v>24.961692317535082</v>
          </cell>
          <cell r="P87">
            <v>0</v>
          </cell>
          <cell r="Q87">
            <v>0</v>
          </cell>
          <cell r="R87">
            <v>0</v>
          </cell>
          <cell r="S87">
            <v>386.97142857142859</v>
          </cell>
          <cell r="T87">
            <v>3921.9331208889635</v>
          </cell>
          <cell r="U87">
            <v>9158.3333333333339</v>
          </cell>
          <cell r="V87">
            <v>0.38</v>
          </cell>
          <cell r="W87">
            <v>7.0000000000000007E-2</v>
          </cell>
          <cell r="X87">
            <v>5678.166666666667</v>
          </cell>
          <cell r="Y87">
            <v>370216.46666666667</v>
          </cell>
          <cell r="Z87">
            <v>0.23929587820793738</v>
          </cell>
          <cell r="AA87">
            <v>88591.274518039572</v>
          </cell>
          <cell r="AB87">
            <v>0.22</v>
          </cell>
        </row>
        <row r="88">
          <cell r="A88" t="str">
            <v>KN-LU-LED050*55-p-Os</v>
          </cell>
          <cell r="B88" t="str">
            <v>(KN-LU-LED050*55-p-Os) Зеркало: LED 050 pro 55*80, с подсветкой, антизапотевание, смена цвета холод.т</v>
          </cell>
          <cell r="C88" t="str">
            <v>MIRROR</v>
          </cell>
          <cell r="D88" t="str">
            <v>Континент ТД  ООО</v>
          </cell>
          <cell r="E88" t="str">
            <v>Сызрань</v>
          </cell>
          <cell r="F88" t="str">
            <v>Континент ТД</v>
          </cell>
          <cell r="H88">
            <v>158.80000000000001</v>
          </cell>
          <cell r="I88">
            <v>317.60000000000002</v>
          </cell>
          <cell r="J88">
            <v>25</v>
          </cell>
          <cell r="K88">
            <v>30</v>
          </cell>
          <cell r="L88">
            <v>750</v>
          </cell>
          <cell r="M88">
            <v>25</v>
          </cell>
          <cell r="N88">
            <v>4482</v>
          </cell>
          <cell r="O88">
            <v>24.961692317535082</v>
          </cell>
          <cell r="P88">
            <v>0</v>
          </cell>
          <cell r="Q88">
            <v>0</v>
          </cell>
          <cell r="R88">
            <v>0</v>
          </cell>
          <cell r="S88">
            <v>386.97142857142859</v>
          </cell>
          <cell r="T88">
            <v>4893.9331208889644</v>
          </cell>
          <cell r="U88">
            <v>10825</v>
          </cell>
          <cell r="V88">
            <v>0.38</v>
          </cell>
          <cell r="W88">
            <v>7.0000000000000007E-2</v>
          </cell>
          <cell r="X88">
            <v>6711.5</v>
          </cell>
          <cell r="Y88">
            <v>1065786.2000000002</v>
          </cell>
          <cell r="Z88">
            <v>0.20081380900112272</v>
          </cell>
          <cell r="AA88">
            <v>214024.58640283241</v>
          </cell>
          <cell r="AB88">
            <v>0.11</v>
          </cell>
        </row>
        <row r="89">
          <cell r="A89" t="str">
            <v>KN-LU-LED050*80-p-Os</v>
          </cell>
          <cell r="B89" t="str">
            <v>(KN-LU-LED050*80-p-Os) Зеркало: LED 050 pro 80*55,с подсветкой, антизапотевание, смена цвета холод.те</v>
          </cell>
          <cell r="C89" t="str">
            <v>MIRROR</v>
          </cell>
          <cell r="D89" t="str">
            <v>Континент ТД  ООО</v>
          </cell>
          <cell r="E89" t="str">
            <v>Сызрань</v>
          </cell>
          <cell r="F89" t="str">
            <v>Континент ТД</v>
          </cell>
          <cell r="H89">
            <v>72</v>
          </cell>
          <cell r="I89">
            <v>144</v>
          </cell>
          <cell r="J89">
            <v>25</v>
          </cell>
          <cell r="K89">
            <v>30</v>
          </cell>
          <cell r="L89">
            <v>750</v>
          </cell>
          <cell r="M89">
            <v>25</v>
          </cell>
          <cell r="N89">
            <v>4482</v>
          </cell>
          <cell r="O89">
            <v>24.961692317535082</v>
          </cell>
          <cell r="P89">
            <v>0</v>
          </cell>
          <cell r="Q89">
            <v>0</v>
          </cell>
          <cell r="R89">
            <v>0</v>
          </cell>
          <cell r="S89">
            <v>386.97142857142859</v>
          </cell>
          <cell r="T89">
            <v>4893.9331208889644</v>
          </cell>
          <cell r="U89">
            <v>10825</v>
          </cell>
          <cell r="V89">
            <v>0.38</v>
          </cell>
          <cell r="W89">
            <v>7.0000000000000007E-2</v>
          </cell>
          <cell r="X89">
            <v>6711.5</v>
          </cell>
          <cell r="Y89">
            <v>483228</v>
          </cell>
          <cell r="Z89">
            <v>0.20081380900112278</v>
          </cell>
          <cell r="AA89">
            <v>97038.855295994552</v>
          </cell>
          <cell r="AB89">
            <v>0.11</v>
          </cell>
        </row>
        <row r="90">
          <cell r="A90" t="str">
            <v>KN-LU-LED051*55-p-Os</v>
          </cell>
          <cell r="B90" t="str">
            <v>(KN-LU-LED051*55-p-Os) Зеркало: LED 051 pro 55*80, с подсветкой, антизапотевание, ф-ция звонка, Сорт1</v>
          </cell>
          <cell r="C90" t="str">
            <v>MIRROR</v>
          </cell>
          <cell r="D90" t="str">
            <v>Континент ТД  ООО</v>
          </cell>
          <cell r="E90" t="str">
            <v>Сызрань</v>
          </cell>
          <cell r="F90" t="str">
            <v>Континент ТД</v>
          </cell>
          <cell r="H90">
            <v>89.6</v>
          </cell>
          <cell r="I90">
            <v>179.2</v>
          </cell>
          <cell r="J90">
            <v>25</v>
          </cell>
          <cell r="K90">
            <v>30</v>
          </cell>
          <cell r="L90">
            <v>750</v>
          </cell>
          <cell r="M90">
            <v>25</v>
          </cell>
          <cell r="N90">
            <v>5591</v>
          </cell>
          <cell r="O90">
            <v>24.961692317535082</v>
          </cell>
          <cell r="P90">
            <v>0</v>
          </cell>
          <cell r="Q90">
            <v>0</v>
          </cell>
          <cell r="R90">
            <v>0</v>
          </cell>
          <cell r="S90">
            <v>386.97142857142859</v>
          </cell>
          <cell r="T90">
            <v>6002.9331208889644</v>
          </cell>
          <cell r="U90">
            <v>13325</v>
          </cell>
          <cell r="V90">
            <v>0.38</v>
          </cell>
          <cell r="W90">
            <v>7.0000000000000007E-2</v>
          </cell>
          <cell r="X90">
            <v>8261.5</v>
          </cell>
          <cell r="Y90">
            <v>740230.39999999991</v>
          </cell>
          <cell r="Z90">
            <v>0.20338460075180481</v>
          </cell>
          <cell r="AA90">
            <v>150551.46436834877</v>
          </cell>
          <cell r="AB90">
            <v>0.11</v>
          </cell>
        </row>
        <row r="91">
          <cell r="A91" t="str">
            <v>KN-LU-LED051*80-p-Os</v>
          </cell>
          <cell r="B91" t="str">
            <v>(KN-LU-LED051*80-p-Os) Зеркало: LED 051 pro 80*55, с подсветкой, антизапотевание, ф-ция звонка, Сорт1</v>
          </cell>
          <cell r="C91" t="str">
            <v>MIRROR</v>
          </cell>
          <cell r="D91" t="str">
            <v>Континент ТД  ООО</v>
          </cell>
          <cell r="E91" t="str">
            <v>Сызрань</v>
          </cell>
          <cell r="F91" t="str">
            <v>Континент ТД</v>
          </cell>
          <cell r="H91">
            <v>34.4</v>
          </cell>
          <cell r="I91">
            <v>68.8</v>
          </cell>
          <cell r="J91">
            <v>25</v>
          </cell>
          <cell r="K91">
            <v>30</v>
          </cell>
          <cell r="L91">
            <v>750</v>
          </cell>
          <cell r="M91">
            <v>25</v>
          </cell>
          <cell r="N91">
            <v>5591</v>
          </cell>
          <cell r="O91">
            <v>24.961692317535082</v>
          </cell>
          <cell r="P91">
            <v>0</v>
          </cell>
          <cell r="Q91">
            <v>0</v>
          </cell>
          <cell r="R91">
            <v>0</v>
          </cell>
          <cell r="S91">
            <v>386.97142857142859</v>
          </cell>
          <cell r="T91">
            <v>6002.9331208889644</v>
          </cell>
          <cell r="U91">
            <v>13325</v>
          </cell>
          <cell r="V91">
            <v>0.38</v>
          </cell>
          <cell r="W91">
            <v>7.0000000000000007E-2</v>
          </cell>
          <cell r="X91">
            <v>8261.5</v>
          </cell>
          <cell r="Y91">
            <v>284195.59999999998</v>
          </cell>
          <cell r="Z91">
            <v>0.20338460075180481</v>
          </cell>
          <cell r="AA91">
            <v>57801.008641419612</v>
          </cell>
          <cell r="AB91">
            <v>0.11</v>
          </cell>
        </row>
        <row r="92">
          <cell r="A92" t="str">
            <v>KN-LU-LED060*80-p-Os</v>
          </cell>
          <cell r="B92" t="str">
            <v>(KN-LU-LED060*80-p-Os) Зеркало: LED 060 pro 80*60, с подсветкой, антизапотевание, часы, Сорт1</v>
          </cell>
          <cell r="C92" t="str">
            <v>MIRROR</v>
          </cell>
          <cell r="D92" t="str">
            <v>Континент ТД  ООО</v>
          </cell>
          <cell r="E92" t="str">
            <v>Сызрань</v>
          </cell>
          <cell r="F92" t="str">
            <v>Континент ТД</v>
          </cell>
          <cell r="H92">
            <v>75.2</v>
          </cell>
          <cell r="I92">
            <v>150.4</v>
          </cell>
          <cell r="J92">
            <v>25</v>
          </cell>
          <cell r="K92">
            <v>30</v>
          </cell>
          <cell r="L92">
            <v>750</v>
          </cell>
          <cell r="M92">
            <v>25</v>
          </cell>
          <cell r="N92">
            <v>3941</v>
          </cell>
          <cell r="O92">
            <v>24.961692317535082</v>
          </cell>
          <cell r="P92">
            <v>0</v>
          </cell>
          <cell r="Q92">
            <v>0</v>
          </cell>
          <cell r="R92">
            <v>0</v>
          </cell>
          <cell r="S92">
            <v>386.97142857142859</v>
          </cell>
          <cell r="T92">
            <v>4352.9331208889635</v>
          </cell>
          <cell r="U92">
            <v>9991.6666666666679</v>
          </cell>
          <cell r="V92">
            <v>0.38</v>
          </cell>
          <cell r="W92">
            <v>7.0000000000000007E-2</v>
          </cell>
          <cell r="X92">
            <v>6194.8333333333339</v>
          </cell>
          <cell r="Y92">
            <v>465851.46666666673</v>
          </cell>
          <cell r="Z92">
            <v>0.22732845313745922</v>
          </cell>
          <cell r="AA92">
            <v>105901.29330915</v>
          </cell>
          <cell r="AB92">
            <v>0.22</v>
          </cell>
        </row>
        <row r="93">
          <cell r="A93" t="str">
            <v>KN-LU-LED080*60-p-Os</v>
          </cell>
          <cell r="B93" t="str">
            <v>Зеркало LED 080 design pro 60x85 с подсветкой часы с антизапотеванием прямоугольное</v>
          </cell>
          <cell r="C93" t="str">
            <v>MIRROR</v>
          </cell>
          <cell r="D93" t="str">
            <v>Континент ТД  ООО</v>
          </cell>
          <cell r="E93" t="str">
            <v>Сызрань</v>
          </cell>
          <cell r="F93" t="str">
            <v>Континент ТД</v>
          </cell>
          <cell r="H93">
            <v>76.400000000000006</v>
          </cell>
          <cell r="I93">
            <v>152.80000000000001</v>
          </cell>
          <cell r="J93">
            <v>15</v>
          </cell>
          <cell r="K93">
            <v>30</v>
          </cell>
          <cell r="L93">
            <v>450</v>
          </cell>
          <cell r="M93">
            <v>25</v>
          </cell>
          <cell r="N93">
            <v>4262</v>
          </cell>
          <cell r="O93">
            <v>41.602820529225134</v>
          </cell>
          <cell r="P93">
            <v>0</v>
          </cell>
          <cell r="Q93">
            <v>0</v>
          </cell>
          <cell r="R93">
            <v>0</v>
          </cell>
          <cell r="S93">
            <v>644.95238095238096</v>
          </cell>
          <cell r="T93">
            <v>4948.5552014816058</v>
          </cell>
          <cell r="U93">
            <v>10825</v>
          </cell>
          <cell r="V93">
            <v>0.38</v>
          </cell>
          <cell r="W93">
            <v>7.0000000000000007E-2</v>
          </cell>
          <cell r="X93">
            <v>6711.5</v>
          </cell>
          <cell r="Y93">
            <v>512758.60000000003</v>
          </cell>
          <cell r="Z93">
            <v>0.19267522886365104</v>
          </cell>
          <cell r="AA93">
            <v>98795.880606805309</v>
          </cell>
          <cell r="AB93">
            <v>0.22</v>
          </cell>
        </row>
        <row r="94">
          <cell r="A94" t="str">
            <v>KN-LU-LED080*70-p-Os</v>
          </cell>
          <cell r="B94" t="str">
            <v>Зеркало LED 080 design pro 70x85 с подсветкой часы с антизапотеванием прямоугольное</v>
          </cell>
          <cell r="C94" t="str">
            <v>MIRROR</v>
          </cell>
          <cell r="D94" t="str">
            <v>Континент ТД  ООО</v>
          </cell>
          <cell r="E94" t="str">
            <v>Сызрань</v>
          </cell>
          <cell r="F94" t="str">
            <v>Континент ТД</v>
          </cell>
          <cell r="H94">
            <v>66</v>
          </cell>
          <cell r="I94">
            <v>132</v>
          </cell>
          <cell r="J94">
            <v>14</v>
          </cell>
          <cell r="K94">
            <v>30</v>
          </cell>
          <cell r="L94">
            <v>420</v>
          </cell>
          <cell r="M94">
            <v>25</v>
          </cell>
          <cell r="N94">
            <v>4400</v>
          </cell>
          <cell r="O94">
            <v>44.574450567026929</v>
          </cell>
          <cell r="P94">
            <v>0</v>
          </cell>
          <cell r="Q94">
            <v>0</v>
          </cell>
          <cell r="R94">
            <v>0</v>
          </cell>
          <cell r="S94">
            <v>691.0204081632653</v>
          </cell>
          <cell r="T94">
            <v>5135.5948587302928</v>
          </cell>
          <cell r="U94">
            <v>11658.333333333334</v>
          </cell>
          <cell r="V94">
            <v>0.38</v>
          </cell>
          <cell r="W94">
            <v>7.0000000000000007E-2</v>
          </cell>
          <cell r="X94">
            <v>7228.166666666667</v>
          </cell>
          <cell r="Y94">
            <v>477059</v>
          </cell>
          <cell r="Z94">
            <v>0.21950242909954673</v>
          </cell>
          <cell r="AA94">
            <v>104715.60932380066</v>
          </cell>
          <cell r="AB94">
            <v>0.22</v>
          </cell>
        </row>
        <row r="95">
          <cell r="A95" t="str">
            <v>KN-LU-LED090*100-d-Os</v>
          </cell>
          <cell r="B95" t="str">
            <v>Зеркало LED 090 design 100x60 с подсветкой с антизапотеванием овальное</v>
          </cell>
          <cell r="C95" t="str">
            <v>MIRROR</v>
          </cell>
          <cell r="D95" t="str">
            <v>Континент ТД  ООО</v>
          </cell>
          <cell r="E95" t="str">
            <v>Сызрань</v>
          </cell>
          <cell r="F95" t="str">
            <v>Континент ТД</v>
          </cell>
          <cell r="H95">
            <v>8.8000000000000007</v>
          </cell>
          <cell r="I95">
            <v>17.600000000000001</v>
          </cell>
          <cell r="J95">
            <v>15</v>
          </cell>
          <cell r="K95">
            <v>30</v>
          </cell>
          <cell r="L95">
            <v>450</v>
          </cell>
          <cell r="M95">
            <v>25</v>
          </cell>
          <cell r="N95">
            <v>4042</v>
          </cell>
          <cell r="O95">
            <v>41.602820529225134</v>
          </cell>
          <cell r="P95">
            <v>0</v>
          </cell>
          <cell r="Q95">
            <v>0</v>
          </cell>
          <cell r="R95">
            <v>0</v>
          </cell>
          <cell r="S95">
            <v>644.95238095238096</v>
          </cell>
          <cell r="T95">
            <v>4728.5552014816058</v>
          </cell>
          <cell r="U95">
            <v>10825</v>
          </cell>
          <cell r="V95">
            <v>0.38</v>
          </cell>
          <cell r="W95">
            <v>7.0000000000000007E-2</v>
          </cell>
          <cell r="X95">
            <v>6711.5</v>
          </cell>
          <cell r="Y95">
            <v>59061.200000000004</v>
          </cell>
          <cell r="Z95">
            <v>0.22545478633962512</v>
          </cell>
          <cell r="AA95">
            <v>13315.630226961868</v>
          </cell>
          <cell r="AB95">
            <v>0.22</v>
          </cell>
        </row>
        <row r="96">
          <cell r="A96" t="str">
            <v>KN-LU-LED090*120-d-Os</v>
          </cell>
          <cell r="B96" t="str">
            <v>Зеркало LED 090 design 120x70 с подсветкой с антизапотеванием овальное</v>
          </cell>
          <cell r="C96" t="str">
            <v>MIRROR</v>
          </cell>
          <cell r="D96" t="str">
            <v>Континент ТД  ООО</v>
          </cell>
          <cell r="E96" t="str">
            <v>Сызрань</v>
          </cell>
          <cell r="F96" t="str">
            <v>Континент ТД</v>
          </cell>
          <cell r="H96">
            <v>12.4</v>
          </cell>
          <cell r="I96">
            <v>24.8</v>
          </cell>
          <cell r="J96">
            <v>14</v>
          </cell>
          <cell r="K96">
            <v>30</v>
          </cell>
          <cell r="L96">
            <v>420</v>
          </cell>
          <cell r="M96">
            <v>25</v>
          </cell>
          <cell r="N96">
            <v>4904</v>
          </cell>
          <cell r="O96">
            <v>44.574450567026929</v>
          </cell>
          <cell r="P96">
            <v>0</v>
          </cell>
          <cell r="Q96">
            <v>0</v>
          </cell>
          <cell r="R96">
            <v>0</v>
          </cell>
          <cell r="S96">
            <v>691.0204081632653</v>
          </cell>
          <cell r="T96">
            <v>5639.5948587302928</v>
          </cell>
          <cell r="U96">
            <v>13325</v>
          </cell>
          <cell r="V96">
            <v>0.38</v>
          </cell>
          <cell r="W96">
            <v>7.0000000000000007E-2</v>
          </cell>
          <cell r="X96">
            <v>8261.5</v>
          </cell>
          <cell r="Y96">
            <v>102442.6</v>
          </cell>
          <cell r="Z96">
            <v>0.24736429719417863</v>
          </cell>
          <cell r="AA96">
            <v>25340.641751744366</v>
          </cell>
          <cell r="AB96">
            <v>0.22</v>
          </cell>
        </row>
        <row r="98">
          <cell r="A98">
            <v>64142</v>
          </cell>
          <cell r="B98" t="str">
            <v>Зеркало ECLIPSE smart 60x60 с подсветкой круглое</v>
          </cell>
          <cell r="C98" t="str">
            <v>MIRROR</v>
          </cell>
          <cell r="D98" t="str">
            <v>Континент ТД  ООО</v>
          </cell>
          <cell r="E98" t="str">
            <v>Сызрань</v>
          </cell>
          <cell r="F98" t="str">
            <v>Континент ТД</v>
          </cell>
          <cell r="H98">
            <v>1</v>
          </cell>
          <cell r="I98">
            <v>30</v>
          </cell>
          <cell r="J98">
            <v>23</v>
          </cell>
          <cell r="K98">
            <v>30</v>
          </cell>
          <cell r="L98">
            <v>690</v>
          </cell>
          <cell r="M98">
            <v>25</v>
          </cell>
          <cell r="N98">
            <v>2583</v>
          </cell>
          <cell r="O98">
            <v>27.132274258190304</v>
          </cell>
          <cell r="P98">
            <v>0</v>
          </cell>
          <cell r="Q98">
            <v>0</v>
          </cell>
          <cell r="R98">
            <v>0</v>
          </cell>
          <cell r="S98">
            <v>420.62111801242236</v>
          </cell>
          <cell r="T98">
            <v>3030.7533922706125</v>
          </cell>
          <cell r="U98">
            <v>9325</v>
          </cell>
          <cell r="V98">
            <v>0.38</v>
          </cell>
          <cell r="W98">
            <v>7.0000000000000007E-2</v>
          </cell>
          <cell r="X98">
            <v>5781.5</v>
          </cell>
          <cell r="Y98">
            <v>5781.5</v>
          </cell>
          <cell r="Z98">
            <v>0.40578424418047004</v>
          </cell>
          <cell r="AA98">
            <v>2346.0416077293876</v>
          </cell>
          <cell r="AB98">
            <v>0</v>
          </cell>
        </row>
        <row r="99">
          <cell r="A99">
            <v>64143</v>
          </cell>
          <cell r="B99" t="str">
            <v>Зеркало ECLIPSE smart 80x80 с подсветкой круглое</v>
          </cell>
          <cell r="C99" t="str">
            <v>MIRROR</v>
          </cell>
          <cell r="D99" t="str">
            <v>Континент ТД  ООО</v>
          </cell>
          <cell r="E99" t="str">
            <v>Сызрань</v>
          </cell>
          <cell r="F99" t="str">
            <v>Континент ТД</v>
          </cell>
          <cell r="H99">
            <v>1</v>
          </cell>
          <cell r="I99">
            <v>30</v>
          </cell>
          <cell r="J99">
            <v>14</v>
          </cell>
          <cell r="K99">
            <v>30</v>
          </cell>
          <cell r="L99">
            <v>420</v>
          </cell>
          <cell r="M99">
            <v>25</v>
          </cell>
          <cell r="N99">
            <v>3083</v>
          </cell>
          <cell r="O99">
            <v>44.574450567026929</v>
          </cell>
          <cell r="P99">
            <v>0</v>
          </cell>
          <cell r="Q99">
            <v>0</v>
          </cell>
          <cell r="R99">
            <v>0</v>
          </cell>
          <cell r="S99">
            <v>691.0204081632653</v>
          </cell>
          <cell r="T99">
            <v>3818.5948587302919</v>
          </cell>
          <cell r="U99">
            <v>11208.33</v>
          </cell>
          <cell r="V99">
            <v>0.38</v>
          </cell>
          <cell r="W99">
            <v>7.0000000000000007E-2</v>
          </cell>
          <cell r="X99">
            <v>6949.1646000000001</v>
          </cell>
          <cell r="Y99">
            <v>6949.1646000000001</v>
          </cell>
          <cell r="Z99">
            <v>0.380495839639445</v>
          </cell>
          <cell r="AA99">
            <v>2644.1282192697081</v>
          </cell>
          <cell r="AB99">
            <v>0</v>
          </cell>
        </row>
        <row r="100">
          <cell r="A100">
            <v>64144</v>
          </cell>
          <cell r="B100" t="str">
            <v>Зеркало ECLIPSE smart 90x90 с подсветкой круглое</v>
          </cell>
          <cell r="C100" t="str">
            <v>MIRROR</v>
          </cell>
          <cell r="D100" t="str">
            <v>Континент ТД  ООО</v>
          </cell>
          <cell r="E100" t="str">
            <v>Сызрань</v>
          </cell>
          <cell r="F100" t="str">
            <v>Континент ТД</v>
          </cell>
          <cell r="H100">
            <v>1</v>
          </cell>
          <cell r="I100">
            <v>30</v>
          </cell>
          <cell r="J100">
            <v>14</v>
          </cell>
          <cell r="K100">
            <v>30</v>
          </cell>
          <cell r="L100">
            <v>420</v>
          </cell>
          <cell r="M100">
            <v>25</v>
          </cell>
          <cell r="N100">
            <v>3417</v>
          </cell>
          <cell r="O100">
            <v>44.574450567026929</v>
          </cell>
          <cell r="P100">
            <v>0</v>
          </cell>
          <cell r="Q100">
            <v>0</v>
          </cell>
          <cell r="R100">
            <v>0</v>
          </cell>
          <cell r="S100">
            <v>691.0204081632653</v>
          </cell>
          <cell r="T100">
            <v>4152.5948587302919</v>
          </cell>
          <cell r="U100">
            <v>12125</v>
          </cell>
          <cell r="V100">
            <v>0.38</v>
          </cell>
          <cell r="W100">
            <v>7.0000000000000007E-2</v>
          </cell>
          <cell r="X100">
            <v>7517.5</v>
          </cell>
          <cell r="Y100">
            <v>7517.5</v>
          </cell>
          <cell r="Z100">
            <v>0.37760959644425779</v>
          </cell>
          <cell r="AA100">
            <v>2838.6801412697077</v>
          </cell>
          <cell r="AB100">
            <v>0</v>
          </cell>
        </row>
        <row r="101">
          <cell r="A101">
            <v>64145</v>
          </cell>
          <cell r="B101" t="str">
            <v>Зеркало ECLIPSE smart 100x100 с подсветкой круглое</v>
          </cell>
          <cell r="C101" t="str">
            <v>MIRROR</v>
          </cell>
          <cell r="D101" t="str">
            <v>Континент ТД  ООО</v>
          </cell>
          <cell r="E101" t="str">
            <v>Сызрань</v>
          </cell>
          <cell r="F101" t="str">
            <v>Континент ТД</v>
          </cell>
          <cell r="H101">
            <v>1</v>
          </cell>
          <cell r="I101">
            <v>30</v>
          </cell>
          <cell r="J101">
            <v>14</v>
          </cell>
          <cell r="K101">
            <v>30</v>
          </cell>
          <cell r="L101">
            <v>420</v>
          </cell>
          <cell r="M101">
            <v>25</v>
          </cell>
          <cell r="N101">
            <v>3833</v>
          </cell>
          <cell r="O101">
            <v>44.574450567026929</v>
          </cell>
          <cell r="P101">
            <v>0</v>
          </cell>
          <cell r="Q101">
            <v>0</v>
          </cell>
          <cell r="R101">
            <v>0</v>
          </cell>
          <cell r="S101">
            <v>691.0204081632653</v>
          </cell>
          <cell r="T101">
            <v>4568.5948587302919</v>
          </cell>
          <cell r="U101">
            <v>13075</v>
          </cell>
          <cell r="V101">
            <v>0.38</v>
          </cell>
          <cell r="W101">
            <v>7.0000000000000007E-2</v>
          </cell>
          <cell r="X101">
            <v>8106.5</v>
          </cell>
          <cell r="Y101">
            <v>8106.5</v>
          </cell>
          <cell r="Z101">
            <v>0.36642819234807961</v>
          </cell>
          <cell r="AA101">
            <v>2970.4501412697073</v>
          </cell>
          <cell r="AB101">
            <v>0</v>
          </cell>
        </row>
        <row r="102">
          <cell r="A102">
            <v>64146</v>
          </cell>
          <cell r="B102" t="str">
            <v>Зеркало ECLIPSE smart 60x60 с подсветкой круглое в черной рамке</v>
          </cell>
          <cell r="C102" t="str">
            <v>MIRROR</v>
          </cell>
          <cell r="D102" t="str">
            <v>Континент ТД  ООО</v>
          </cell>
          <cell r="E102" t="str">
            <v>Сызрань</v>
          </cell>
          <cell r="F102" t="str">
            <v>Континент ТД</v>
          </cell>
          <cell r="H102">
            <v>1</v>
          </cell>
          <cell r="I102">
            <v>30</v>
          </cell>
          <cell r="J102">
            <v>23</v>
          </cell>
          <cell r="K102">
            <v>30</v>
          </cell>
          <cell r="L102">
            <v>690</v>
          </cell>
          <cell r="M102">
            <v>25</v>
          </cell>
          <cell r="N102">
            <v>3083</v>
          </cell>
          <cell r="O102">
            <v>27.132274258190304</v>
          </cell>
          <cell r="P102">
            <v>0</v>
          </cell>
          <cell r="Q102">
            <v>0</v>
          </cell>
          <cell r="R102">
            <v>0</v>
          </cell>
          <cell r="S102">
            <v>420.62111801242236</v>
          </cell>
          <cell r="T102">
            <v>3530.7533922706125</v>
          </cell>
          <cell r="U102">
            <v>11208.33</v>
          </cell>
          <cell r="V102">
            <v>0.38</v>
          </cell>
          <cell r="W102">
            <v>7.0000000000000007E-2</v>
          </cell>
          <cell r="X102">
            <v>6949.1646000000001</v>
          </cell>
          <cell r="Y102">
            <v>6949.1646000000001</v>
          </cell>
          <cell r="Z102">
            <v>0.42191685684483393</v>
          </cell>
          <cell r="AA102">
            <v>2931.9696857293875</v>
          </cell>
          <cell r="AB102">
            <v>0</v>
          </cell>
        </row>
        <row r="103">
          <cell r="A103">
            <v>64147</v>
          </cell>
          <cell r="B103" t="str">
            <v>Зеркало ECLIPSE smart 80x80 с подсветкой круглое в черной рамке</v>
          </cell>
          <cell r="C103" t="str">
            <v>MIRROR</v>
          </cell>
          <cell r="D103" t="str">
            <v>Континент ТД  ООО</v>
          </cell>
          <cell r="E103" t="str">
            <v>Сызрань</v>
          </cell>
          <cell r="F103" t="str">
            <v>Континент ТД</v>
          </cell>
          <cell r="H103">
            <v>1</v>
          </cell>
          <cell r="I103">
            <v>30</v>
          </cell>
          <cell r="J103">
            <v>14</v>
          </cell>
          <cell r="K103">
            <v>30</v>
          </cell>
          <cell r="L103">
            <v>420</v>
          </cell>
          <cell r="M103">
            <v>25</v>
          </cell>
          <cell r="N103">
            <v>3992</v>
          </cell>
          <cell r="O103">
            <v>44.574450567026929</v>
          </cell>
          <cell r="P103">
            <v>0</v>
          </cell>
          <cell r="Q103">
            <v>0</v>
          </cell>
          <cell r="R103">
            <v>0</v>
          </cell>
          <cell r="S103">
            <v>691.0204081632653</v>
          </cell>
          <cell r="T103">
            <v>4727.5948587302919</v>
          </cell>
          <cell r="U103">
            <v>13075</v>
          </cell>
          <cell r="V103">
            <v>0.38</v>
          </cell>
          <cell r="W103">
            <v>7.0000000000000007E-2</v>
          </cell>
          <cell r="X103">
            <v>8106.5</v>
          </cell>
          <cell r="Y103">
            <v>8106.5</v>
          </cell>
          <cell r="Z103">
            <v>0.34681430225987875</v>
          </cell>
          <cell r="AA103">
            <v>2811.4501412697073</v>
          </cell>
          <cell r="AB103">
            <v>0</v>
          </cell>
        </row>
        <row r="104">
          <cell r="A104">
            <v>64148</v>
          </cell>
          <cell r="B104" t="str">
            <v>Зеркало ECLIPSE smart 90x90 с подсветкой круглое в черной рамке</v>
          </cell>
          <cell r="C104" t="str">
            <v>MIRROR</v>
          </cell>
          <cell r="D104" t="str">
            <v>Континент ТД  ООО</v>
          </cell>
          <cell r="E104" t="str">
            <v>Сызрань</v>
          </cell>
          <cell r="F104" t="str">
            <v>Континент ТД</v>
          </cell>
          <cell r="H104">
            <v>1</v>
          </cell>
          <cell r="I104">
            <v>30</v>
          </cell>
          <cell r="J104">
            <v>14</v>
          </cell>
          <cell r="K104">
            <v>30</v>
          </cell>
          <cell r="L104">
            <v>420</v>
          </cell>
          <cell r="M104">
            <v>25</v>
          </cell>
          <cell r="N104">
            <v>4333</v>
          </cell>
          <cell r="O104">
            <v>44.574450567026929</v>
          </cell>
          <cell r="P104">
            <v>0</v>
          </cell>
          <cell r="Q104">
            <v>0</v>
          </cell>
          <cell r="R104">
            <v>0</v>
          </cell>
          <cell r="S104">
            <v>691.0204081632653</v>
          </cell>
          <cell r="T104">
            <v>5068.5948587302928</v>
          </cell>
          <cell r="U104">
            <v>13991.67</v>
          </cell>
          <cell r="V104">
            <v>0.38</v>
          </cell>
          <cell r="W104">
            <v>7.0000000000000007E-2</v>
          </cell>
          <cell r="X104">
            <v>8674.8353999999999</v>
          </cell>
          <cell r="Y104">
            <v>8674.8353999999999</v>
          </cell>
          <cell r="Z104">
            <v>0.34571284929160812</v>
          </cell>
          <cell r="AA104">
            <v>2999.0020632697069</v>
          </cell>
          <cell r="AB104">
            <v>0</v>
          </cell>
        </row>
        <row r="105">
          <cell r="A105">
            <v>64149</v>
          </cell>
          <cell r="B105" t="str">
            <v>Зеркало ECLIPSE smart 100x100 с подсветкой круглое в черной рамке</v>
          </cell>
          <cell r="C105" t="str">
            <v>MIRROR</v>
          </cell>
          <cell r="D105" t="str">
            <v>Континент ТД  ООО</v>
          </cell>
          <cell r="E105" t="str">
            <v>Сызрань</v>
          </cell>
          <cell r="F105" t="str">
            <v>Континент ТД</v>
          </cell>
          <cell r="H105">
            <v>1</v>
          </cell>
          <cell r="I105">
            <v>30</v>
          </cell>
          <cell r="J105">
            <v>14</v>
          </cell>
          <cell r="K105">
            <v>30</v>
          </cell>
          <cell r="L105">
            <v>420</v>
          </cell>
          <cell r="M105">
            <v>25</v>
          </cell>
          <cell r="N105">
            <v>4958</v>
          </cell>
          <cell r="O105">
            <v>44.574450567026929</v>
          </cell>
          <cell r="P105">
            <v>0</v>
          </cell>
          <cell r="Q105">
            <v>0</v>
          </cell>
          <cell r="R105">
            <v>0</v>
          </cell>
          <cell r="S105">
            <v>691.0204081632653</v>
          </cell>
          <cell r="T105">
            <v>5693.5948587302928</v>
          </cell>
          <cell r="U105">
            <v>14958.33</v>
          </cell>
          <cell r="V105">
            <v>0.38</v>
          </cell>
          <cell r="W105">
            <v>7.0000000000000007E-2</v>
          </cell>
          <cell r="X105">
            <v>9274.1646000000001</v>
          </cell>
          <cell r="Y105">
            <v>9274.1646000000001</v>
          </cell>
          <cell r="Z105">
            <v>0.31608002938288438</v>
          </cell>
          <cell r="AA105">
            <v>2931.3782192697063</v>
          </cell>
          <cell r="AB105">
            <v>0</v>
          </cell>
        </row>
        <row r="106">
          <cell r="A106">
            <v>64150</v>
          </cell>
          <cell r="B106" t="str">
            <v>Зеркало ECLIPSE smart 50x122 с подсветкой овальное</v>
          </cell>
          <cell r="C106" t="str">
            <v>MIRROR</v>
          </cell>
          <cell r="D106" t="str">
            <v>Континент ТД  ООО</v>
          </cell>
          <cell r="E106" t="str">
            <v>Сызрань</v>
          </cell>
          <cell r="F106" t="str">
            <v>Континент ТД</v>
          </cell>
          <cell r="H106">
            <v>1</v>
          </cell>
          <cell r="I106">
            <v>30</v>
          </cell>
          <cell r="J106">
            <v>23</v>
          </cell>
          <cell r="K106">
            <v>30</v>
          </cell>
          <cell r="L106">
            <v>690</v>
          </cell>
          <cell r="M106">
            <v>25</v>
          </cell>
          <cell r="N106">
            <v>3333</v>
          </cell>
          <cell r="O106">
            <v>27.132274258190304</v>
          </cell>
          <cell r="P106">
            <v>0</v>
          </cell>
          <cell r="Q106">
            <v>0</v>
          </cell>
          <cell r="R106">
            <v>0</v>
          </cell>
          <cell r="S106">
            <v>420.62111801242236</v>
          </cell>
          <cell r="T106">
            <v>3780.7533922706125</v>
          </cell>
          <cell r="U106">
            <v>11208.33</v>
          </cell>
          <cell r="V106">
            <v>0.38</v>
          </cell>
          <cell r="W106">
            <v>7.0000000000000007E-2</v>
          </cell>
          <cell r="X106">
            <v>6949.1646000000001</v>
          </cell>
          <cell r="Y106">
            <v>6949.1646000000001</v>
          </cell>
          <cell r="Z106">
            <v>0.38594130951069822</v>
          </cell>
          <cell r="AA106">
            <v>2681.9696857293875</v>
          </cell>
          <cell r="AB106">
            <v>0</v>
          </cell>
        </row>
        <row r="107">
          <cell r="A107">
            <v>64151</v>
          </cell>
          <cell r="B107" t="str">
            <v>Зеркало ECLIPSE smart 50x122 с подсветкой овальное в черной рамке</v>
          </cell>
          <cell r="C107" t="str">
            <v>MIRROR</v>
          </cell>
          <cell r="D107" t="str">
            <v>Континент ТД  ООО</v>
          </cell>
          <cell r="E107" t="str">
            <v>Сызрань</v>
          </cell>
          <cell r="F107" t="str">
            <v>Континент ТД</v>
          </cell>
          <cell r="H107">
            <v>1</v>
          </cell>
          <cell r="I107">
            <v>30</v>
          </cell>
          <cell r="J107">
            <v>23</v>
          </cell>
          <cell r="K107">
            <v>30</v>
          </cell>
          <cell r="L107">
            <v>690</v>
          </cell>
          <cell r="M107">
            <v>25</v>
          </cell>
          <cell r="N107">
            <v>4200</v>
          </cell>
          <cell r="O107">
            <v>27.132274258190304</v>
          </cell>
          <cell r="P107">
            <v>0</v>
          </cell>
          <cell r="Q107">
            <v>0</v>
          </cell>
          <cell r="R107">
            <v>0</v>
          </cell>
          <cell r="S107">
            <v>420.62111801242236</v>
          </cell>
          <cell r="T107">
            <v>4647.7533922706134</v>
          </cell>
          <cell r="U107">
            <v>13075</v>
          </cell>
          <cell r="V107">
            <v>0.38</v>
          </cell>
          <cell r="W107">
            <v>7.0000000000000007E-2</v>
          </cell>
          <cell r="X107">
            <v>8106.5</v>
          </cell>
          <cell r="Y107">
            <v>8106.5</v>
          </cell>
          <cell r="Z107">
            <v>0.35666336985497882</v>
          </cell>
          <cell r="AA107">
            <v>2891.2916077293858</v>
          </cell>
          <cell r="AB107">
            <v>0</v>
          </cell>
        </row>
        <row r="108">
          <cell r="A108">
            <v>64152</v>
          </cell>
          <cell r="B108" t="str">
            <v>Зеркало ECLIPSE smart 76x90 с подсветкой органик</v>
          </cell>
          <cell r="C108" t="str">
            <v>MIRROR</v>
          </cell>
          <cell r="D108" t="str">
            <v>Континент ТД  ООО</v>
          </cell>
          <cell r="E108" t="str">
            <v>Сызрань</v>
          </cell>
          <cell r="F108" t="str">
            <v>Континент ТД</v>
          </cell>
          <cell r="H108">
            <v>1</v>
          </cell>
          <cell r="I108">
            <v>30</v>
          </cell>
          <cell r="J108">
            <v>14</v>
          </cell>
          <cell r="K108">
            <v>30</v>
          </cell>
          <cell r="L108">
            <v>420</v>
          </cell>
          <cell r="M108">
            <v>25</v>
          </cell>
          <cell r="N108">
            <v>3250</v>
          </cell>
          <cell r="O108">
            <v>44.574450567026929</v>
          </cell>
          <cell r="P108">
            <v>0</v>
          </cell>
          <cell r="Q108">
            <v>0</v>
          </cell>
          <cell r="R108">
            <v>0</v>
          </cell>
          <cell r="S108">
            <v>691.0204081632653</v>
          </cell>
          <cell r="T108">
            <v>3985.5948587302919</v>
          </cell>
          <cell r="U108">
            <v>12125</v>
          </cell>
          <cell r="V108">
            <v>0.38</v>
          </cell>
          <cell r="W108">
            <v>7.0000000000000007E-2</v>
          </cell>
          <cell r="X108">
            <v>7517.5</v>
          </cell>
          <cell r="Y108">
            <v>7517.5</v>
          </cell>
          <cell r="Z108">
            <v>0.39982442850278788</v>
          </cell>
          <cell r="AA108">
            <v>3005.6801412697077</v>
          </cell>
          <cell r="AB108">
            <v>0</v>
          </cell>
        </row>
        <row r="109">
          <cell r="A109">
            <v>64153</v>
          </cell>
          <cell r="B109" t="str">
            <v>Зеркало ECLIPSE smart 60x85 с подсветкой органик</v>
          </cell>
          <cell r="C109" t="str">
            <v>MIRROR</v>
          </cell>
          <cell r="D109" t="str">
            <v>Континент ТД  ООО</v>
          </cell>
          <cell r="E109" t="str">
            <v>Сызрань</v>
          </cell>
          <cell r="F109" t="str">
            <v>Континент ТД</v>
          </cell>
          <cell r="H109">
            <v>1</v>
          </cell>
          <cell r="I109">
            <v>30</v>
          </cell>
          <cell r="J109">
            <v>14</v>
          </cell>
          <cell r="K109">
            <v>30</v>
          </cell>
          <cell r="L109">
            <v>420</v>
          </cell>
          <cell r="M109">
            <v>25</v>
          </cell>
          <cell r="N109">
            <v>2958</v>
          </cell>
          <cell r="O109">
            <v>44.574450567026929</v>
          </cell>
          <cell r="P109">
            <v>0</v>
          </cell>
          <cell r="Q109">
            <v>0</v>
          </cell>
          <cell r="R109">
            <v>0</v>
          </cell>
          <cell r="S109">
            <v>691.0204081632653</v>
          </cell>
          <cell r="T109">
            <v>3693.5948587302919</v>
          </cell>
          <cell r="U109">
            <v>10291.67</v>
          </cell>
          <cell r="V109">
            <v>0.38</v>
          </cell>
          <cell r="W109">
            <v>7.0000000000000007E-2</v>
          </cell>
          <cell r="X109">
            <v>6380.8353999999999</v>
          </cell>
          <cell r="Y109">
            <v>6380.8353999999999</v>
          </cell>
          <cell r="Z109">
            <v>0.35114243242659227</v>
          </cell>
          <cell r="AA109">
            <v>2240.5820632697078</v>
          </cell>
          <cell r="AB109">
            <v>0</v>
          </cell>
        </row>
        <row r="110">
          <cell r="A110">
            <v>64154</v>
          </cell>
          <cell r="B110" t="str">
            <v>Зеркало ECLIPSE smart 50х125 с подсветкой прямоугольное</v>
          </cell>
          <cell r="C110" t="str">
            <v>MIRROR</v>
          </cell>
          <cell r="D110" t="str">
            <v>Континент ТД  ООО</v>
          </cell>
          <cell r="E110" t="str">
            <v>Сызрань</v>
          </cell>
          <cell r="F110" t="str">
            <v>Континент ТД</v>
          </cell>
          <cell r="H110">
            <v>1</v>
          </cell>
          <cell r="I110">
            <v>30</v>
          </cell>
          <cell r="J110">
            <v>23</v>
          </cell>
          <cell r="K110">
            <v>30</v>
          </cell>
          <cell r="L110">
            <v>690</v>
          </cell>
          <cell r="M110">
            <v>25</v>
          </cell>
          <cell r="N110">
            <v>3417</v>
          </cell>
          <cell r="O110">
            <v>27.132274258190304</v>
          </cell>
          <cell r="P110">
            <v>0</v>
          </cell>
          <cell r="Q110">
            <v>0</v>
          </cell>
          <cell r="R110">
            <v>0</v>
          </cell>
          <cell r="S110">
            <v>420.62111801242236</v>
          </cell>
          <cell r="T110">
            <v>3864.7533922706125</v>
          </cell>
          <cell r="U110">
            <v>12125</v>
          </cell>
          <cell r="V110">
            <v>0.38</v>
          </cell>
          <cell r="W110">
            <v>7.0000000000000007E-2</v>
          </cell>
          <cell r="X110">
            <v>7517.5</v>
          </cell>
          <cell r="Y110">
            <v>7517.5</v>
          </cell>
          <cell r="Z110">
            <v>0.41589911642559191</v>
          </cell>
          <cell r="AA110">
            <v>3126.5216077293871</v>
          </cell>
          <cell r="AB110">
            <v>0</v>
          </cell>
        </row>
        <row r="111">
          <cell r="A111">
            <v>64155</v>
          </cell>
          <cell r="B111" t="str">
            <v>Зеркало ECLIPSE smart 60х145 с подсветкой прямоугольное</v>
          </cell>
          <cell r="C111" t="str">
            <v>MIRROR</v>
          </cell>
          <cell r="D111" t="str">
            <v>Континент ТД  ООО</v>
          </cell>
          <cell r="E111" t="str">
            <v>Сызрань</v>
          </cell>
          <cell r="F111" t="str">
            <v>Континент ТД</v>
          </cell>
          <cell r="H111">
            <v>1</v>
          </cell>
          <cell r="I111">
            <v>30</v>
          </cell>
          <cell r="J111">
            <v>20</v>
          </cell>
          <cell r="K111">
            <v>30</v>
          </cell>
          <cell r="L111">
            <v>600</v>
          </cell>
          <cell r="M111">
            <v>25</v>
          </cell>
          <cell r="N111">
            <v>3833</v>
          </cell>
          <cell r="O111">
            <v>31.202115396918849</v>
          </cell>
          <cell r="P111">
            <v>0</v>
          </cell>
          <cell r="Q111">
            <v>0</v>
          </cell>
          <cell r="R111">
            <v>0</v>
          </cell>
          <cell r="S111">
            <v>483.71428571428572</v>
          </cell>
          <cell r="T111">
            <v>4347.9164011112043</v>
          </cell>
          <cell r="U111">
            <v>13075</v>
          </cell>
          <cell r="V111">
            <v>0.38</v>
          </cell>
          <cell r="W111">
            <v>7.0000000000000007E-2</v>
          </cell>
          <cell r="X111">
            <v>8106.5</v>
          </cell>
          <cell r="Y111">
            <v>8106.5</v>
          </cell>
          <cell r="Z111">
            <v>0.39365060123219575</v>
          </cell>
          <cell r="AA111">
            <v>3191.1285988887948</v>
          </cell>
          <cell r="AB111">
            <v>0</v>
          </cell>
        </row>
        <row r="112">
          <cell r="B112" t="str">
            <v>ТУМБЫ</v>
          </cell>
        </row>
        <row r="113">
          <cell r="A113">
            <v>63013</v>
          </cell>
          <cell r="B113" t="str">
            <v>Тумба под раковину напольная BOSQUET 100 для CREA 50 дуб</v>
          </cell>
          <cell r="C113" t="str">
            <v>CABINET FOR WASH-BASIN</v>
          </cell>
          <cell r="D113" t="str">
            <v>Модуль Сервис</v>
          </cell>
          <cell r="E113" t="str">
            <v>Сызрань</v>
          </cell>
          <cell r="F113" t="str">
            <v>Модуль Сервис - Сызрань</v>
          </cell>
          <cell r="H113">
            <v>8</v>
          </cell>
          <cell r="I113">
            <v>16</v>
          </cell>
          <cell r="J113">
            <v>2</v>
          </cell>
          <cell r="K113">
            <v>30</v>
          </cell>
          <cell r="L113">
            <v>60</v>
          </cell>
          <cell r="M113">
            <v>25</v>
          </cell>
          <cell r="N113">
            <v>13904.17</v>
          </cell>
          <cell r="O113">
            <v>312.0211539691885</v>
          </cell>
          <cell r="P113">
            <v>0</v>
          </cell>
          <cell r="Q113">
            <v>0</v>
          </cell>
          <cell r="R113">
            <v>0</v>
          </cell>
          <cell r="S113">
            <v>4837.1428571428578</v>
          </cell>
          <cell r="T113">
            <v>19053.334011112045</v>
          </cell>
          <cell r="U113">
            <v>37491.67</v>
          </cell>
          <cell r="V113">
            <v>0.38</v>
          </cell>
          <cell r="W113">
            <v>7.0000000000000007E-2</v>
          </cell>
          <cell r="X113">
            <v>23244.8354</v>
          </cell>
          <cell r="Y113">
            <v>185958.6832</v>
          </cell>
          <cell r="Z113">
            <v>0.11031968464220461</v>
          </cell>
          <cell r="AA113">
            <v>20514.903287103632</v>
          </cell>
          <cell r="AB113">
            <v>0.15</v>
          </cell>
        </row>
        <row r="114">
          <cell r="A114">
            <v>63012</v>
          </cell>
          <cell r="B114" t="str">
            <v>Тумба под раковину напольная BOSQUET 80 для CREA 50 дуб</v>
          </cell>
          <cell r="C114" t="str">
            <v>CABINET FOR WASH-BASIN</v>
          </cell>
          <cell r="D114" t="str">
            <v>Модуль Сервис</v>
          </cell>
          <cell r="E114" t="str">
            <v>Сызрань</v>
          </cell>
          <cell r="F114" t="str">
            <v>Модуль Сервис - Сызрань</v>
          </cell>
          <cell r="H114">
            <v>5.6</v>
          </cell>
          <cell r="I114">
            <v>11.2</v>
          </cell>
          <cell r="J114">
            <v>2</v>
          </cell>
          <cell r="K114">
            <v>30</v>
          </cell>
          <cell r="L114">
            <v>60</v>
          </cell>
          <cell r="M114">
            <v>25</v>
          </cell>
          <cell r="N114">
            <v>12624</v>
          </cell>
          <cell r="O114">
            <v>312.0211539691885</v>
          </cell>
          <cell r="P114">
            <v>0</v>
          </cell>
          <cell r="Q114">
            <v>0</v>
          </cell>
          <cell r="R114">
            <v>0</v>
          </cell>
          <cell r="S114">
            <v>4837.1428571428578</v>
          </cell>
          <cell r="T114">
            <v>17773.164011112047</v>
          </cell>
          <cell r="U114">
            <v>33325</v>
          </cell>
          <cell r="V114">
            <v>0.38</v>
          </cell>
          <cell r="W114">
            <v>7.0000000000000007E-2</v>
          </cell>
          <cell r="X114">
            <v>20661.5</v>
          </cell>
          <cell r="Y114">
            <v>115704.4</v>
          </cell>
          <cell r="Z114">
            <v>6.9793141296031397E-2</v>
          </cell>
          <cell r="AA114">
            <v>8075.3735377725352</v>
          </cell>
          <cell r="AB114">
            <v>0.15</v>
          </cell>
        </row>
        <row r="115">
          <cell r="A115">
            <v>63015</v>
          </cell>
          <cell r="B115" t="str">
            <v>Тумба под раковину напольная BOTANIQUE 100 для CREA 50 зелёный</v>
          </cell>
          <cell r="C115" t="str">
            <v>CABINET FOR WASH-BASIN</v>
          </cell>
          <cell r="D115" t="str">
            <v>Модуль Сервис</v>
          </cell>
          <cell r="E115" t="str">
            <v>Сызрань</v>
          </cell>
          <cell r="F115" t="str">
            <v>Модуль Сервис - Сызрань</v>
          </cell>
          <cell r="H115">
            <v>1</v>
          </cell>
          <cell r="I115">
            <v>5</v>
          </cell>
          <cell r="J115">
            <v>2</v>
          </cell>
          <cell r="K115">
            <v>30</v>
          </cell>
          <cell r="L115">
            <v>60</v>
          </cell>
          <cell r="M115">
            <v>25</v>
          </cell>
          <cell r="N115">
            <v>15704</v>
          </cell>
          <cell r="O115">
            <v>312.0211539691885</v>
          </cell>
          <cell r="P115">
            <v>0</v>
          </cell>
          <cell r="Q115">
            <v>0</v>
          </cell>
          <cell r="R115">
            <v>0</v>
          </cell>
          <cell r="S115">
            <v>4837.1428571428578</v>
          </cell>
          <cell r="T115">
            <v>20853.164011112047</v>
          </cell>
          <cell r="U115">
            <v>39991.67</v>
          </cell>
          <cell r="V115">
            <v>0.38</v>
          </cell>
          <cell r="W115">
            <v>7.0000000000000007E-2</v>
          </cell>
          <cell r="X115">
            <v>24794.8354</v>
          </cell>
          <cell r="Y115">
            <v>24794.8354</v>
          </cell>
          <cell r="Z115">
            <v>8.8971468263425224E-2</v>
          </cell>
          <cell r="AA115">
            <v>2206.0329108879523</v>
          </cell>
          <cell r="AB115">
            <v>0.15</v>
          </cell>
        </row>
        <row r="116">
          <cell r="A116">
            <v>63014</v>
          </cell>
          <cell r="B116" t="str">
            <v>Тумба под раковину напольная BOTANIQUE 80 для CREA 50 зелёный</v>
          </cell>
          <cell r="C116" t="str">
            <v>CABINET FOR WASH-BASIN</v>
          </cell>
          <cell r="D116" t="str">
            <v>Модуль Сервис</v>
          </cell>
          <cell r="E116" t="str">
            <v>Сызрань</v>
          </cell>
          <cell r="F116" t="str">
            <v>Модуль Сервис - Сызрань</v>
          </cell>
          <cell r="H116">
            <v>4</v>
          </cell>
          <cell r="I116">
            <v>8</v>
          </cell>
          <cell r="J116">
            <v>2</v>
          </cell>
          <cell r="K116">
            <v>30</v>
          </cell>
          <cell r="L116">
            <v>60</v>
          </cell>
          <cell r="M116">
            <v>25</v>
          </cell>
          <cell r="N116">
            <v>14249</v>
          </cell>
          <cell r="O116">
            <v>312.0211539691885</v>
          </cell>
          <cell r="P116">
            <v>0</v>
          </cell>
          <cell r="Q116">
            <v>0</v>
          </cell>
          <cell r="R116">
            <v>0</v>
          </cell>
          <cell r="S116">
            <v>4837.1428571428578</v>
          </cell>
          <cell r="T116">
            <v>19398.164011112047</v>
          </cell>
          <cell r="U116">
            <v>35825</v>
          </cell>
          <cell r="V116">
            <v>0.38</v>
          </cell>
          <cell r="W116">
            <v>7.0000000000000007E-2</v>
          </cell>
          <cell r="X116">
            <v>22211.5</v>
          </cell>
          <cell r="Y116">
            <v>88846</v>
          </cell>
          <cell r="Z116">
            <v>5.6661233545143408E-2</v>
          </cell>
          <cell r="AA116">
            <v>5034.1239555518114</v>
          </cell>
          <cell r="AB116">
            <v>0.15</v>
          </cell>
        </row>
        <row r="117">
          <cell r="A117" t="str">
            <v>SP-SZ-LARA-CO40/Wh</v>
          </cell>
          <cell r="B117" t="str">
            <v>Тумба под раковину подвесная LARA 40 для COMO 40 белый</v>
          </cell>
          <cell r="C117" t="str">
            <v>CABINET FOR WASH-BASIN</v>
          </cell>
          <cell r="D117" t="str">
            <v>Акватек</v>
          </cell>
          <cell r="E117" t="str">
            <v>Сызрань</v>
          </cell>
          <cell r="F117" t="str">
            <v>Акватек - Сызрань</v>
          </cell>
          <cell r="H117">
            <v>42.8</v>
          </cell>
          <cell r="I117">
            <v>85.6</v>
          </cell>
          <cell r="J117">
            <v>15</v>
          </cell>
          <cell r="K117">
            <v>30</v>
          </cell>
          <cell r="L117">
            <v>450</v>
          </cell>
          <cell r="M117">
            <v>25</v>
          </cell>
          <cell r="N117">
            <v>2684.3294999999998</v>
          </cell>
          <cell r="O117">
            <v>41.602820529225134</v>
          </cell>
          <cell r="P117">
            <v>0</v>
          </cell>
          <cell r="Q117">
            <v>0</v>
          </cell>
          <cell r="R117">
            <v>0</v>
          </cell>
          <cell r="S117">
            <v>644.95238095238096</v>
          </cell>
          <cell r="T117">
            <v>3370.8847014816056</v>
          </cell>
          <cell r="U117">
            <v>7241.67</v>
          </cell>
          <cell r="V117">
            <v>0.38</v>
          </cell>
          <cell r="W117">
            <v>7.0000000000000007E-2</v>
          </cell>
          <cell r="X117">
            <v>4489.8353999999999</v>
          </cell>
          <cell r="Y117">
            <v>192164.95512</v>
          </cell>
          <cell r="Z117">
            <v>0.17921864585913191</v>
          </cell>
          <cell r="AA117">
            <v>34439.543038187257</v>
          </cell>
          <cell r="AB117">
            <v>0.2</v>
          </cell>
        </row>
        <row r="118">
          <cell r="A118" t="str">
            <v>SB-SZ-LARA-CO50/Wh</v>
          </cell>
          <cell r="B118" t="str">
            <v>(SB-SZ-LARA-CO50/Wh) Тумба п/рак. Подвесная: LARA для COMO 50, белая, Сорт1</v>
          </cell>
          <cell r="C118" t="str">
            <v>CABINET FOR WASH-BASIN</v>
          </cell>
          <cell r="D118" t="str">
            <v>АВН</v>
          </cell>
          <cell r="E118" t="str">
            <v>Сызрань</v>
          </cell>
          <cell r="F118" t="str">
            <v>АВН - Сызрань</v>
          </cell>
          <cell r="H118">
            <v>135.19999999999999</v>
          </cell>
          <cell r="I118">
            <v>270.39999999999998</v>
          </cell>
          <cell r="J118">
            <v>6</v>
          </cell>
          <cell r="K118">
            <v>30</v>
          </cell>
          <cell r="L118">
            <v>180</v>
          </cell>
          <cell r="M118">
            <v>25</v>
          </cell>
          <cell r="N118">
            <v>4780</v>
          </cell>
          <cell r="O118">
            <v>104.00705132306284</v>
          </cell>
          <cell r="P118">
            <v>0</v>
          </cell>
          <cell r="Q118">
            <v>0</v>
          </cell>
          <cell r="R118">
            <v>0</v>
          </cell>
          <cell r="S118">
            <v>1612.3809523809525</v>
          </cell>
          <cell r="T118">
            <v>6496.3880037040153</v>
          </cell>
          <cell r="U118">
            <v>12491.67</v>
          </cell>
          <cell r="V118">
            <v>0.38</v>
          </cell>
          <cell r="W118">
            <v>7.0000000000000007E-2</v>
          </cell>
          <cell r="X118">
            <v>7744.8353999999999</v>
          </cell>
          <cell r="Y118">
            <v>1047101.74608</v>
          </cell>
          <cell r="Z118">
            <v>9.1197408571908944E-2</v>
          </cell>
          <cell r="AA118">
            <v>95492.965753617013</v>
          </cell>
          <cell r="AB118">
            <v>0.2</v>
          </cell>
        </row>
        <row r="119">
          <cell r="A119" t="str">
            <v>SB-SZ-LARA-CO60/Wh</v>
          </cell>
          <cell r="B119" t="str">
            <v>(SB-SZ-LARA-CO60/Wh) Тумба п/рак. Подвесная: LARA для COMO 60, белая, Сорт1</v>
          </cell>
          <cell r="C119" t="str">
            <v>CABINET FOR WASH-BASIN</v>
          </cell>
          <cell r="D119" t="str">
            <v>АВН</v>
          </cell>
          <cell r="E119" t="str">
            <v>Сызрань</v>
          </cell>
          <cell r="F119" t="str">
            <v>АВН - Сызрань</v>
          </cell>
          <cell r="H119">
            <v>421.2</v>
          </cell>
          <cell r="I119">
            <v>842.4</v>
          </cell>
          <cell r="J119">
            <v>6</v>
          </cell>
          <cell r="K119">
            <v>30</v>
          </cell>
          <cell r="L119">
            <v>180</v>
          </cell>
          <cell r="M119">
            <v>25</v>
          </cell>
          <cell r="N119">
            <v>5119</v>
          </cell>
          <cell r="O119">
            <v>104.00705132306284</v>
          </cell>
          <cell r="P119">
            <v>0</v>
          </cell>
          <cell r="Q119">
            <v>0</v>
          </cell>
          <cell r="R119">
            <v>0</v>
          </cell>
          <cell r="S119">
            <v>1612.3809523809525</v>
          </cell>
          <cell r="T119">
            <v>6835.3880037040153</v>
          </cell>
          <cell r="U119">
            <v>13325</v>
          </cell>
          <cell r="V119">
            <v>0.38</v>
          </cell>
          <cell r="W119">
            <v>7.0000000000000007E-2</v>
          </cell>
          <cell r="X119">
            <v>8261.5</v>
          </cell>
          <cell r="Y119">
            <v>3479743.8</v>
          </cell>
          <cell r="Z119">
            <v>0.10262143633674083</v>
          </cell>
          <cell r="AA119">
            <v>357096.3068398686</v>
          </cell>
          <cell r="AB119">
            <v>0.2</v>
          </cell>
        </row>
        <row r="120">
          <cell r="A120" t="str">
            <v>SB-SZ-LARA-CO70/Wh</v>
          </cell>
          <cell r="B120" t="str">
            <v>(SB-SZ-LARA-CO70/Wh) Тумба п/рак. Подвесная: LARA для COMO 70, белая, Сорт1</v>
          </cell>
          <cell r="C120" t="str">
            <v>CABINET FOR WASH-BASIN</v>
          </cell>
          <cell r="D120" t="str">
            <v>АВН</v>
          </cell>
          <cell r="E120" t="str">
            <v>Сызрань</v>
          </cell>
          <cell r="F120" t="str">
            <v>АВН - Сызрань</v>
          </cell>
          <cell r="H120">
            <v>268</v>
          </cell>
          <cell r="I120">
            <v>536</v>
          </cell>
          <cell r="J120">
            <v>6</v>
          </cell>
          <cell r="K120">
            <v>30</v>
          </cell>
          <cell r="L120">
            <v>180</v>
          </cell>
          <cell r="M120">
            <v>25</v>
          </cell>
          <cell r="N120">
            <v>5609</v>
          </cell>
          <cell r="O120">
            <v>104.00705132306284</v>
          </cell>
          <cell r="P120">
            <v>0</v>
          </cell>
          <cell r="Q120">
            <v>0</v>
          </cell>
          <cell r="R120">
            <v>0</v>
          </cell>
          <cell r="S120">
            <v>1612.3809523809525</v>
          </cell>
          <cell r="T120">
            <v>7325.3880037040153</v>
          </cell>
          <cell r="U120">
            <v>14158.33</v>
          </cell>
          <cell r="V120">
            <v>0.38</v>
          </cell>
          <cell r="W120">
            <v>7.0000000000000007E-2</v>
          </cell>
          <cell r="X120">
            <v>8778.1646000000001</v>
          </cell>
          <cell r="Y120">
            <v>2352548.1128000002</v>
          </cell>
          <cell r="Z120">
            <v>9.5498901250494206E-2</v>
          </cell>
          <cell r="AA120">
            <v>224665.75991132372</v>
          </cell>
          <cell r="AB120">
            <v>0.2</v>
          </cell>
        </row>
        <row r="121">
          <cell r="A121" t="str">
            <v>SB-SZ-LARA-CO80/Wh</v>
          </cell>
          <cell r="B121" t="str">
            <v>(SB-SZ-LARA-CO80/Wh) Тумба п/рак. Подвесная: LARA для COMO 80, белая, Сорт1</v>
          </cell>
          <cell r="C121" t="str">
            <v>CABINET FOR WASH-BASIN</v>
          </cell>
          <cell r="D121" t="str">
            <v>АВН</v>
          </cell>
          <cell r="E121" t="str">
            <v>Сызрань</v>
          </cell>
          <cell r="F121" t="str">
            <v>АВН - Сызрань</v>
          </cell>
          <cell r="H121">
            <v>251.2</v>
          </cell>
          <cell r="I121">
            <v>502.4</v>
          </cell>
          <cell r="J121">
            <v>6</v>
          </cell>
          <cell r="K121">
            <v>30</v>
          </cell>
          <cell r="L121">
            <v>180</v>
          </cell>
          <cell r="M121">
            <v>25</v>
          </cell>
          <cell r="N121">
            <v>6180</v>
          </cell>
          <cell r="O121">
            <v>104.00705132306284</v>
          </cell>
          <cell r="P121">
            <v>0</v>
          </cell>
          <cell r="Q121">
            <v>0</v>
          </cell>
          <cell r="R121">
            <v>0</v>
          </cell>
          <cell r="S121">
            <v>1612.3809523809525</v>
          </cell>
          <cell r="T121">
            <v>7896.3880037040153</v>
          </cell>
          <cell r="U121">
            <v>14991.67</v>
          </cell>
          <cell r="V121">
            <v>0.38</v>
          </cell>
          <cell r="W121">
            <v>7.0000000000000007E-2</v>
          </cell>
          <cell r="X121">
            <v>9294.8353999999999</v>
          </cell>
          <cell r="Y121">
            <v>2334862.6524799997</v>
          </cell>
          <cell r="Z121">
            <v>8.0454240028390814E-2</v>
          </cell>
          <cell r="AA121">
            <v>187849.60027595115</v>
          </cell>
          <cell r="AB121">
            <v>0.15</v>
          </cell>
        </row>
        <row r="122">
          <cell r="C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e">
            <v>#N/A</v>
          </cell>
          <cell r="N122">
            <v>0</v>
          </cell>
          <cell r="O122" t="str">
            <v/>
          </cell>
          <cell r="P122">
            <v>0</v>
          </cell>
          <cell r="Q122">
            <v>0</v>
          </cell>
          <cell r="R122">
            <v>0</v>
          </cell>
          <cell r="S122" t="str">
            <v/>
          </cell>
          <cell r="T122">
            <v>0</v>
          </cell>
        </row>
        <row r="123">
          <cell r="C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e">
            <v>#N/A</v>
          </cell>
          <cell r="N123">
            <v>0</v>
          </cell>
          <cell r="O123" t="str">
            <v/>
          </cell>
          <cell r="P123">
            <v>0</v>
          </cell>
          <cell r="Q123">
            <v>0</v>
          </cell>
          <cell r="R123">
            <v>0</v>
          </cell>
          <cell r="S123" t="str">
            <v/>
          </cell>
          <cell r="T123">
            <v>0</v>
          </cell>
        </row>
        <row r="124">
          <cell r="C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e">
            <v>#N/A</v>
          </cell>
          <cell r="N124">
            <v>0</v>
          </cell>
          <cell r="O124" t="str">
            <v/>
          </cell>
          <cell r="P124">
            <v>0</v>
          </cell>
          <cell r="Q124">
            <v>0</v>
          </cell>
          <cell r="R124">
            <v>0</v>
          </cell>
          <cell r="S124" t="str">
            <v/>
          </cell>
          <cell r="T124">
            <v>0</v>
          </cell>
        </row>
        <row r="125">
          <cell r="C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e">
            <v>#N/A</v>
          </cell>
          <cell r="N125">
            <v>0</v>
          </cell>
          <cell r="O125" t="str">
            <v/>
          </cell>
          <cell r="P125">
            <v>0</v>
          </cell>
          <cell r="Q125">
            <v>0</v>
          </cell>
          <cell r="R125">
            <v>0</v>
          </cell>
          <cell r="S125" t="str">
            <v/>
          </cell>
          <cell r="T125">
            <v>0</v>
          </cell>
        </row>
        <row r="126">
          <cell r="A126" t="str">
            <v>SP-SZ-LOU60-BL/Wh</v>
          </cell>
          <cell r="B126" t="str">
            <v>(SP-SZ-LOU-CO60-BL/Wh) Тумба п/рак. со столешницей подвесная: LOUNA для COMO 60, белая, Сорт1</v>
          </cell>
          <cell r="C126" t="str">
            <v>CABINET FOR WASH-BASIN</v>
          </cell>
          <cell r="D126" t="str">
            <v>Спектрум М</v>
          </cell>
          <cell r="E126" t="str">
            <v>Сызрань</v>
          </cell>
          <cell r="F126" t="str">
            <v>Спектрум М</v>
          </cell>
          <cell r="H126">
            <v>35.6</v>
          </cell>
          <cell r="I126">
            <v>71.2</v>
          </cell>
          <cell r="J126">
            <v>6</v>
          </cell>
          <cell r="K126">
            <v>30</v>
          </cell>
          <cell r="L126">
            <v>180</v>
          </cell>
          <cell r="M126">
            <v>25</v>
          </cell>
          <cell r="N126">
            <v>7126.666666666667</v>
          </cell>
          <cell r="O126">
            <v>104.00705132306284</v>
          </cell>
          <cell r="P126">
            <v>0</v>
          </cell>
          <cell r="Q126">
            <v>0</v>
          </cell>
          <cell r="R126">
            <v>0</v>
          </cell>
          <cell r="S126">
            <v>1612.3809523809525</v>
          </cell>
          <cell r="T126">
            <v>8843.0546703706823</v>
          </cell>
          <cell r="U126">
            <v>18325</v>
          </cell>
          <cell r="V126">
            <v>0.38</v>
          </cell>
          <cell r="W126">
            <v>7.0000000000000007E-2</v>
          </cell>
          <cell r="X126">
            <v>11361.5</v>
          </cell>
          <cell r="Y126">
            <v>404469.4</v>
          </cell>
          <cell r="Z126">
            <v>0.1516648620014362</v>
          </cell>
          <cell r="AA126">
            <v>61343.795734803702</v>
          </cell>
          <cell r="AB126">
            <v>0.2</v>
          </cell>
        </row>
        <row r="127">
          <cell r="A127" t="str">
            <v>SP-SZ-LOU80-BL/Wh</v>
          </cell>
          <cell r="B127" t="str">
            <v>(SP-SZ-LOU-CO80-BL/Wh) Тумба п/рак. со столешницей подвесная: LOUNA для COMO 80, белая, Сорт1</v>
          </cell>
          <cell r="C127" t="str">
            <v>CABINET FOR WASH-BASIN</v>
          </cell>
          <cell r="D127" t="str">
            <v>Спектрум М</v>
          </cell>
          <cell r="E127" t="str">
            <v>Сызрань</v>
          </cell>
          <cell r="F127" t="str">
            <v>Спектрум М</v>
          </cell>
          <cell r="H127">
            <v>73.2</v>
          </cell>
          <cell r="I127">
            <v>146.4</v>
          </cell>
          <cell r="J127">
            <v>6</v>
          </cell>
          <cell r="K127">
            <v>30</v>
          </cell>
          <cell r="L127">
            <v>180</v>
          </cell>
          <cell r="M127">
            <v>25</v>
          </cell>
          <cell r="N127">
            <v>8164.166666666667</v>
          </cell>
          <cell r="O127">
            <v>104.00705132306284</v>
          </cell>
          <cell r="P127">
            <v>0</v>
          </cell>
          <cell r="Q127">
            <v>0</v>
          </cell>
          <cell r="R127">
            <v>0</v>
          </cell>
          <cell r="S127">
            <v>1612.3809523809525</v>
          </cell>
          <cell r="T127">
            <v>9880.5546703706823</v>
          </cell>
          <cell r="U127">
            <v>20825</v>
          </cell>
          <cell r="V127">
            <v>0.38</v>
          </cell>
          <cell r="W127">
            <v>7.0000000000000007E-2</v>
          </cell>
          <cell r="X127">
            <v>12911.5</v>
          </cell>
          <cell r="Y127">
            <v>945121.8</v>
          </cell>
          <cell r="Z127">
            <v>0.1647477310637275</v>
          </cell>
          <cell r="AA127">
            <v>155706.67212886605</v>
          </cell>
          <cell r="AB127">
            <v>0.2</v>
          </cell>
        </row>
        <row r="128">
          <cell r="A128">
            <v>64070</v>
          </cell>
          <cell r="B128" t="str">
            <v>Тумба под раковину подвесная LOUNA 60 для COMO 60 белый</v>
          </cell>
          <cell r="C128" t="str">
            <v>OTHER FURNITURE</v>
          </cell>
          <cell r="D128" t="str">
            <v>Спектрум М</v>
          </cell>
          <cell r="E128" t="str">
            <v>Сызрань</v>
          </cell>
          <cell r="F128" t="str">
            <v>Спектрум М</v>
          </cell>
          <cell r="H128">
            <v>173.6</v>
          </cell>
          <cell r="I128">
            <v>347.2</v>
          </cell>
          <cell r="J128">
            <v>6</v>
          </cell>
          <cell r="K128">
            <v>30</v>
          </cell>
          <cell r="L128">
            <v>180</v>
          </cell>
          <cell r="M128">
            <v>25</v>
          </cell>
          <cell r="N128">
            <v>4924.17</v>
          </cell>
          <cell r="O128">
            <v>104.00705132306284</v>
          </cell>
          <cell r="P128">
            <v>0</v>
          </cell>
          <cell r="Q128">
            <v>0</v>
          </cell>
          <cell r="R128">
            <v>0</v>
          </cell>
          <cell r="S128">
            <v>1612.3809523809525</v>
          </cell>
          <cell r="T128">
            <v>6640.5580037040154</v>
          </cell>
          <cell r="U128">
            <v>14575</v>
          </cell>
          <cell r="V128">
            <v>0.38</v>
          </cell>
          <cell r="W128">
            <v>7.0000000000000007E-2</v>
          </cell>
          <cell r="X128">
            <v>9036.5</v>
          </cell>
          <cell r="Y128">
            <v>1568736.4</v>
          </cell>
          <cell r="Z128">
            <v>0.19514048539766327</v>
          </cell>
          <cell r="AA128">
            <v>306123.98255698284</v>
          </cell>
          <cell r="AB128">
            <v>0.2</v>
          </cell>
        </row>
        <row r="129">
          <cell r="A129">
            <v>64071</v>
          </cell>
          <cell r="B129" t="str">
            <v>Тумба под раковину подвесная LOUNA 80 для COMO 80 белый полированный</v>
          </cell>
          <cell r="C129" t="str">
            <v>OTHER FURNITURE</v>
          </cell>
          <cell r="D129" t="str">
            <v>Спектрум М</v>
          </cell>
          <cell r="E129" t="str">
            <v>Сызрань</v>
          </cell>
          <cell r="F129" t="str">
            <v>Спектрум М</v>
          </cell>
          <cell r="H129">
            <v>159.6</v>
          </cell>
          <cell r="I129">
            <v>319.2</v>
          </cell>
          <cell r="J129">
            <v>6</v>
          </cell>
          <cell r="K129">
            <v>30</v>
          </cell>
          <cell r="L129">
            <v>180</v>
          </cell>
          <cell r="M129">
            <v>25</v>
          </cell>
          <cell r="N129">
            <v>5529.17</v>
          </cell>
          <cell r="O129">
            <v>104.00705132306284</v>
          </cell>
          <cell r="P129">
            <v>0</v>
          </cell>
          <cell r="Q129">
            <v>0</v>
          </cell>
          <cell r="R129">
            <v>0</v>
          </cell>
          <cell r="S129">
            <v>1612.3809523809525</v>
          </cell>
          <cell r="T129">
            <v>7245.5580037040154</v>
          </cell>
          <cell r="U129">
            <v>16241.67</v>
          </cell>
          <cell r="V129">
            <v>0.38</v>
          </cell>
          <cell r="W129">
            <v>7.0000000000000007E-2</v>
          </cell>
          <cell r="X129">
            <v>10069.8354</v>
          </cell>
          <cell r="Y129">
            <v>1607145.7298399999</v>
          </cell>
          <cell r="Z129">
            <v>0.21046907264203982</v>
          </cell>
          <cell r="AA129">
            <v>338254.47136003902</v>
          </cell>
          <cell r="AB129">
            <v>0.2</v>
          </cell>
        </row>
        <row r="130">
          <cell r="A130" t="str">
            <v>SB-SZ-MOD-MO40/Wh</v>
          </cell>
          <cell r="B130" t="str">
            <v>(SB-SZ-MOD-MO40/Wh) Тумба п/рак. подвесная: MODUO для MODUO 40, белая, Сорт1</v>
          </cell>
          <cell r="C130" t="str">
            <v>CABINET FOR WASH-BASIN</v>
          </cell>
          <cell r="D130" t="str">
            <v>НРАВА</v>
          </cell>
          <cell r="E130" t="str">
            <v>Сызрань</v>
          </cell>
          <cell r="F130" t="str">
            <v>Нрава - Сызрань</v>
          </cell>
          <cell r="H130">
            <v>112.8</v>
          </cell>
          <cell r="I130">
            <v>225.6</v>
          </cell>
          <cell r="J130">
            <v>16</v>
          </cell>
          <cell r="K130">
            <v>30</v>
          </cell>
          <cell r="L130">
            <v>480</v>
          </cell>
          <cell r="M130">
            <v>25</v>
          </cell>
          <cell r="N130">
            <v>2636.8582333333334</v>
          </cell>
          <cell r="O130">
            <v>39.002644246148563</v>
          </cell>
          <cell r="P130">
            <v>0</v>
          </cell>
          <cell r="Q130">
            <v>0</v>
          </cell>
          <cell r="R130">
            <v>0</v>
          </cell>
          <cell r="S130">
            <v>604.64285714285722</v>
          </cell>
          <cell r="T130">
            <v>3280.5037347223392</v>
          </cell>
          <cell r="U130">
            <v>7491.67</v>
          </cell>
          <cell r="V130">
            <v>0.38</v>
          </cell>
          <cell r="W130">
            <v>7.0000000000000007E-2</v>
          </cell>
          <cell r="X130">
            <v>4644.8353999999999</v>
          </cell>
          <cell r="Y130">
            <v>523937.43312</v>
          </cell>
          <cell r="Z130">
            <v>0.22373089631500415</v>
          </cell>
          <cell r="AA130">
            <v>117220.99152492014</v>
          </cell>
          <cell r="AB130">
            <v>0.2</v>
          </cell>
        </row>
        <row r="131">
          <cell r="A131" t="str">
            <v>SB-SZ-MOD-MO50/Wh</v>
          </cell>
          <cell r="B131" t="str">
            <v>(SB-SZ-MOD-MO50/Wh) Тумба п/рак. подвесная: MODUO для MODUO 50, белая, Сорт1</v>
          </cell>
          <cell r="C131" t="str">
            <v>CABINET FOR WASH-BASIN</v>
          </cell>
          <cell r="D131" t="str">
            <v>НРАВА</v>
          </cell>
          <cell r="E131" t="str">
            <v>Сызрань</v>
          </cell>
          <cell r="F131" t="str">
            <v>Нрава - Сызрань</v>
          </cell>
          <cell r="H131">
            <v>76</v>
          </cell>
          <cell r="I131">
            <v>152</v>
          </cell>
          <cell r="J131">
            <v>8</v>
          </cell>
          <cell r="K131">
            <v>30</v>
          </cell>
          <cell r="L131">
            <v>240</v>
          </cell>
          <cell r="M131">
            <v>25</v>
          </cell>
          <cell r="N131">
            <v>5445.6575999999995</v>
          </cell>
          <cell r="O131">
            <v>78.005288492297126</v>
          </cell>
          <cell r="P131">
            <v>0</v>
          </cell>
          <cell r="Q131">
            <v>0</v>
          </cell>
          <cell r="R131">
            <v>0</v>
          </cell>
          <cell r="S131">
            <v>1209.2857142857144</v>
          </cell>
          <cell r="T131">
            <v>6732.9486027780113</v>
          </cell>
          <cell r="U131">
            <v>14158.33</v>
          </cell>
          <cell r="V131">
            <v>0.38</v>
          </cell>
          <cell r="W131">
            <v>7.0000000000000007E-2</v>
          </cell>
          <cell r="X131">
            <v>8778.1646000000001</v>
          </cell>
          <cell r="Y131">
            <v>667140.50959999999</v>
          </cell>
          <cell r="Z131">
            <v>0.16298902337989743</v>
          </cell>
          <cell r="AA131">
            <v>108736.58011687109</v>
          </cell>
          <cell r="AB131">
            <v>0.2</v>
          </cell>
        </row>
        <row r="132">
          <cell r="A132" t="str">
            <v>SB-SZ-MOD-MO60/Wh</v>
          </cell>
          <cell r="B132" t="str">
            <v>(SB-SZ-MOD-MO60/Wh) Тумба п/рак. подвесная: MODUO для MODUO 60, белая, Сорт1</v>
          </cell>
          <cell r="C132" t="str">
            <v>CABINET FOR WASH-BASIN</v>
          </cell>
          <cell r="D132" t="str">
            <v>НРАВА</v>
          </cell>
          <cell r="E132" t="str">
            <v>Сызрань</v>
          </cell>
          <cell r="F132" t="str">
            <v>Нрава - Сызрань</v>
          </cell>
          <cell r="H132">
            <v>230.8</v>
          </cell>
          <cell r="I132">
            <v>461.6</v>
          </cell>
          <cell r="J132">
            <v>4</v>
          </cell>
          <cell r="K132">
            <v>30</v>
          </cell>
          <cell r="L132">
            <v>120</v>
          </cell>
          <cell r="M132">
            <v>25</v>
          </cell>
          <cell r="N132">
            <v>6067.2995600000004</v>
          </cell>
          <cell r="O132">
            <v>156.01057698459425</v>
          </cell>
          <cell r="P132">
            <v>0</v>
          </cell>
          <cell r="Q132">
            <v>0</v>
          </cell>
          <cell r="R132">
            <v>0</v>
          </cell>
          <cell r="S132">
            <v>2418.5714285714289</v>
          </cell>
          <cell r="T132">
            <v>8641.8815655560229</v>
          </cell>
          <cell r="U132">
            <v>15825</v>
          </cell>
          <cell r="V132">
            <v>0.38</v>
          </cell>
          <cell r="W132">
            <v>7.0000000000000007E-2</v>
          </cell>
          <cell r="X132">
            <v>9811.5</v>
          </cell>
          <cell r="Y132">
            <v>2264494.2000000002</v>
          </cell>
          <cell r="Z132">
            <v>4.9208931808997276E-2</v>
          </cell>
          <cell r="AA132">
            <v>111433.34066966985</v>
          </cell>
          <cell r="AB132">
            <v>0.15</v>
          </cell>
        </row>
        <row r="133">
          <cell r="A133" t="str">
            <v>SB-SZ-MOD-MO80/Wh</v>
          </cell>
          <cell r="B133" t="str">
            <v>(SB-SZ-MOD-MO80/Wh) Тумба п/рак. подвесная: MODUO для MODUO 80, белая, Сорт1</v>
          </cell>
          <cell r="C133" t="str">
            <v>CABINET FOR WASH-BASIN</v>
          </cell>
          <cell r="D133" t="str">
            <v>НРАВА</v>
          </cell>
          <cell r="E133" t="str">
            <v>Сызрань</v>
          </cell>
          <cell r="F133" t="str">
            <v>Нрава - Сызрань</v>
          </cell>
          <cell r="H133">
            <v>222.4</v>
          </cell>
          <cell r="I133">
            <v>444.8</v>
          </cell>
          <cell r="J133">
            <v>4</v>
          </cell>
          <cell r="K133">
            <v>30</v>
          </cell>
          <cell r="L133">
            <v>120</v>
          </cell>
          <cell r="M133">
            <v>25</v>
          </cell>
          <cell r="N133">
            <v>6949.6464799999985</v>
          </cell>
          <cell r="O133">
            <v>156.01057698459425</v>
          </cell>
          <cell r="P133">
            <v>0</v>
          </cell>
          <cell r="Q133">
            <v>0</v>
          </cell>
          <cell r="R133">
            <v>0</v>
          </cell>
          <cell r="S133">
            <v>2418.5714285714289</v>
          </cell>
          <cell r="T133">
            <v>9524.228485556021</v>
          </cell>
          <cell r="U133">
            <v>17491.669999999998</v>
          </cell>
          <cell r="V133">
            <v>0.38</v>
          </cell>
          <cell r="W133">
            <v>7.0000000000000007E-2</v>
          </cell>
          <cell r="X133">
            <v>10844.835399999998</v>
          </cell>
          <cell r="Y133">
            <v>2411891.3929599999</v>
          </cell>
          <cell r="Z133">
            <v>5.1772886884385201E-2</v>
          </cell>
          <cell r="AA133">
            <v>124870.58026514034</v>
          </cell>
          <cell r="AB133">
            <v>0.15</v>
          </cell>
        </row>
        <row r="134">
          <cell r="A134" t="str">
            <v>SB-SZ-MOD60-BL/Wh</v>
          </cell>
          <cell r="B134" t="str">
            <v>(SB-SZ-MOD60-BL/Wh) Тумба п/рак. под столешницу подвесная: MODUO 60, белая, Сорт1</v>
          </cell>
          <cell r="C134" t="str">
            <v>CABINET FOR WASH-BASIN</v>
          </cell>
          <cell r="D134" t="str">
            <v>НРАВА</v>
          </cell>
          <cell r="E134" t="str">
            <v>Сызрань</v>
          </cell>
          <cell r="F134" t="str">
            <v>Нрава - Сызрань</v>
          </cell>
          <cell r="H134">
            <v>41.2</v>
          </cell>
          <cell r="I134">
            <v>82.4</v>
          </cell>
          <cell r="J134">
            <v>4</v>
          </cell>
          <cell r="K134">
            <v>30</v>
          </cell>
          <cell r="L134">
            <v>120</v>
          </cell>
          <cell r="M134">
            <v>25</v>
          </cell>
          <cell r="N134">
            <v>5846.9988021666659</v>
          </cell>
          <cell r="O134">
            <v>156.01057698459425</v>
          </cell>
          <cell r="P134">
            <v>0</v>
          </cell>
          <cell r="Q134">
            <v>0</v>
          </cell>
          <cell r="R134">
            <v>0</v>
          </cell>
          <cell r="S134">
            <v>2418.5714285714289</v>
          </cell>
          <cell r="T134">
            <v>8421.5808077226884</v>
          </cell>
          <cell r="U134">
            <v>15825</v>
          </cell>
          <cell r="V134">
            <v>0.38</v>
          </cell>
          <cell r="W134">
            <v>7.0000000000000007E-2</v>
          </cell>
          <cell r="X134">
            <v>9811.5</v>
          </cell>
          <cell r="Y134">
            <v>404233.80000000005</v>
          </cell>
          <cell r="Z134">
            <v>7.166225269095565E-2</v>
          </cell>
          <cell r="AA134">
            <v>28968.304721825229</v>
          </cell>
          <cell r="AB134">
            <v>0.15</v>
          </cell>
        </row>
        <row r="135">
          <cell r="A135" t="str">
            <v>SB-SZ-MOD80-BL/Wh</v>
          </cell>
          <cell r="B135" t="str">
            <v>(SB-SZ-MOD80-BL/Wh) Тумба п/рак. под столешницу подвесная: MODUO 80, белая, Сорт1</v>
          </cell>
          <cell r="C135" t="str">
            <v>CABINET FOR WASH-BASIN</v>
          </cell>
          <cell r="D135" t="str">
            <v>НРАВА</v>
          </cell>
          <cell r="E135" t="str">
            <v>Сызрань</v>
          </cell>
          <cell r="F135" t="str">
            <v>Нрава - Сызрань</v>
          </cell>
          <cell r="H135">
            <v>29.6</v>
          </cell>
          <cell r="I135">
            <v>59.2</v>
          </cell>
          <cell r="J135">
            <v>4</v>
          </cell>
          <cell r="K135">
            <v>30</v>
          </cell>
          <cell r="L135">
            <v>120</v>
          </cell>
          <cell r="M135">
            <v>25</v>
          </cell>
          <cell r="N135">
            <v>6681.6703999999991</v>
          </cell>
          <cell r="O135">
            <v>156.01057698459425</v>
          </cell>
          <cell r="P135">
            <v>0</v>
          </cell>
          <cell r="Q135">
            <v>0</v>
          </cell>
          <cell r="R135">
            <v>0</v>
          </cell>
          <cell r="S135">
            <v>2418.5714285714289</v>
          </cell>
          <cell r="T135">
            <v>9256.2524055560225</v>
          </cell>
          <cell r="U135">
            <v>17491.669999999998</v>
          </cell>
          <cell r="V135">
            <v>0.38</v>
          </cell>
          <cell r="W135">
            <v>7.0000000000000007E-2</v>
          </cell>
          <cell r="X135">
            <v>10844.835399999998</v>
          </cell>
          <cell r="Y135">
            <v>321007.12783999997</v>
          </cell>
          <cell r="Z135">
            <v>7.6482905074241603E-2</v>
          </cell>
          <cell r="AA135">
            <v>24551.557686741657</v>
          </cell>
          <cell r="AB135">
            <v>0.15</v>
          </cell>
        </row>
        <row r="136">
          <cell r="A136" t="str">
            <v>SB-SZ-MOD-MO50Sl/Wh</v>
          </cell>
          <cell r="B136" t="str">
            <v>(SB-SZ-MOD-MO50Sl/Wh) Тумба п/рак. подвесная: MODUO SLIM для MODUO SLIM 50, белая, Сорт1</v>
          </cell>
          <cell r="C136" t="str">
            <v>CABINET FOR WASH-BASIN</v>
          </cell>
          <cell r="D136" t="str">
            <v>НРАВА</v>
          </cell>
          <cell r="E136" t="str">
            <v>Сызрань</v>
          </cell>
          <cell r="F136" t="str">
            <v>Нрава - Сызрань</v>
          </cell>
          <cell r="H136">
            <v>123.6</v>
          </cell>
          <cell r="I136">
            <v>247.2</v>
          </cell>
          <cell r="J136">
            <v>8</v>
          </cell>
          <cell r="K136">
            <v>30</v>
          </cell>
          <cell r="L136">
            <v>240</v>
          </cell>
          <cell r="M136">
            <v>25</v>
          </cell>
          <cell r="N136">
            <v>5229.4314999999997</v>
          </cell>
          <cell r="O136">
            <v>78.005288492297126</v>
          </cell>
          <cell r="P136">
            <v>0</v>
          </cell>
          <cell r="Q136">
            <v>0</v>
          </cell>
          <cell r="R136">
            <v>0</v>
          </cell>
          <cell r="S136">
            <v>1209.2857142857144</v>
          </cell>
          <cell r="T136">
            <v>6516.7225027780114</v>
          </cell>
          <cell r="U136">
            <v>14158.33</v>
          </cell>
          <cell r="V136">
            <v>0.38</v>
          </cell>
          <cell r="W136">
            <v>7.0000000000000007E-2</v>
          </cell>
          <cell r="X136">
            <v>8778.1646000000001</v>
          </cell>
          <cell r="Y136">
            <v>1084981.1445599999</v>
          </cell>
          <cell r="Z136">
            <v>0.18762129104095268</v>
          </cell>
          <cell r="AA136">
            <v>203565.5630974377</v>
          </cell>
          <cell r="AB136">
            <v>0.15</v>
          </cell>
        </row>
        <row r="137">
          <cell r="A137" t="str">
            <v>SB-SZ-MOD-MO60Sl/Wh</v>
          </cell>
          <cell r="B137" t="str">
            <v>(SB-SZ-MOD-MO60Sl/Wh) Тумба п/рак. подвесная: MODUO SLIM для MODUO SLIM 60, белая, Сорт1</v>
          </cell>
          <cell r="C137" t="str">
            <v>CABINET FOR WASH-BASIN</v>
          </cell>
          <cell r="D137" t="str">
            <v>НРАВА</v>
          </cell>
          <cell r="E137" t="str">
            <v>Сызрань</v>
          </cell>
          <cell r="F137" t="str">
            <v>Нрава - Сызрань</v>
          </cell>
          <cell r="H137">
            <v>182.8</v>
          </cell>
          <cell r="I137">
            <v>365.6</v>
          </cell>
          <cell r="J137">
            <v>6</v>
          </cell>
          <cell r="K137">
            <v>30</v>
          </cell>
          <cell r="L137">
            <v>180</v>
          </cell>
          <cell r="M137">
            <v>25</v>
          </cell>
          <cell r="N137">
            <v>5655.5178333333333</v>
          </cell>
          <cell r="O137">
            <v>104.00705132306284</v>
          </cell>
          <cell r="P137">
            <v>0</v>
          </cell>
          <cell r="Q137">
            <v>0</v>
          </cell>
          <cell r="R137">
            <v>0</v>
          </cell>
          <cell r="S137">
            <v>1612.3809523809525</v>
          </cell>
          <cell r="T137">
            <v>7371.9058370373486</v>
          </cell>
          <cell r="U137">
            <v>15825</v>
          </cell>
          <cell r="V137">
            <v>0.38</v>
          </cell>
          <cell r="W137">
            <v>7.0000000000000007E-2</v>
          </cell>
          <cell r="X137">
            <v>9811.5</v>
          </cell>
          <cell r="Y137">
            <v>1793542.2000000002</v>
          </cell>
          <cell r="Z137">
            <v>0.17864640095425274</v>
          </cell>
          <cell r="AA137">
            <v>320409.85898957262</v>
          </cell>
          <cell r="AB137">
            <v>0.15</v>
          </cell>
        </row>
        <row r="138">
          <cell r="A138" t="str">
            <v>SB-SZ-MOD-MO80Sl/Wh</v>
          </cell>
          <cell r="B138" t="str">
            <v>(SB-SZ-MOD-MO80Sl/Wh) Тумба п/рак. подвесная: MODUO SLIM для MODUO SLIM 80, белая, Сорт1</v>
          </cell>
          <cell r="C138" t="str">
            <v>CABINET FOR WASH-BASIN</v>
          </cell>
          <cell r="D138" t="str">
            <v>НРАВА</v>
          </cell>
          <cell r="E138" t="str">
            <v>Сызрань</v>
          </cell>
          <cell r="F138" t="str">
            <v>Нрава - Сызрань</v>
          </cell>
          <cell r="H138">
            <v>155.19999999999999</v>
          </cell>
          <cell r="I138">
            <v>310.39999999999998</v>
          </cell>
          <cell r="J138">
            <v>6</v>
          </cell>
          <cell r="K138">
            <v>30</v>
          </cell>
          <cell r="L138">
            <v>180</v>
          </cell>
          <cell r="M138">
            <v>25</v>
          </cell>
          <cell r="N138">
            <v>6430.015166666667</v>
          </cell>
          <cell r="O138">
            <v>104.00705132306284</v>
          </cell>
          <cell r="P138">
            <v>0</v>
          </cell>
          <cell r="Q138">
            <v>0</v>
          </cell>
          <cell r="R138">
            <v>0</v>
          </cell>
          <cell r="S138">
            <v>1612.3809523809525</v>
          </cell>
          <cell r="T138">
            <v>8146.4031703706823</v>
          </cell>
          <cell r="U138">
            <v>17491.669999999998</v>
          </cell>
          <cell r="V138">
            <v>0.38</v>
          </cell>
          <cell r="W138">
            <v>7.0000000000000007E-2</v>
          </cell>
          <cell r="X138">
            <v>10844.835399999998</v>
          </cell>
          <cell r="Y138">
            <v>1683118.4540799996</v>
          </cell>
          <cell r="Z138">
            <v>0.17882187051260506</v>
          </cell>
          <cell r="AA138">
            <v>300978.39025286969</v>
          </cell>
          <cell r="AB138">
            <v>0.15</v>
          </cell>
        </row>
        <row r="139">
          <cell r="A139" t="str">
            <v>B-SU-MEL-CM80</v>
          </cell>
          <cell r="B139" t="str">
            <v>(B-SU-MEL-CM80) Тумба п/рак.: MELAR для COMO/NATURE 80, белый, Сорт1</v>
          </cell>
          <cell r="C139" t="str">
            <v>CABINET FOR WASH-BASIN</v>
          </cell>
          <cell r="D139" t="str">
            <v>Акватек</v>
          </cell>
          <cell r="E139" t="str">
            <v>Сызрань</v>
          </cell>
          <cell r="F139" t="str">
            <v>Акватек - Сызрань</v>
          </cell>
          <cell r="H139">
            <v>74</v>
          </cell>
          <cell r="I139">
            <v>148</v>
          </cell>
          <cell r="J139">
            <v>4</v>
          </cell>
          <cell r="K139">
            <v>30</v>
          </cell>
          <cell r="L139">
            <v>120</v>
          </cell>
          <cell r="M139">
            <v>25</v>
          </cell>
          <cell r="N139">
            <v>6155.62</v>
          </cell>
          <cell r="O139">
            <v>156.01057698459425</v>
          </cell>
          <cell r="P139">
            <v>0</v>
          </cell>
          <cell r="Q139">
            <v>0</v>
          </cell>
          <cell r="R139">
            <v>0</v>
          </cell>
          <cell r="S139">
            <v>2418.5714285714289</v>
          </cell>
          <cell r="T139">
            <v>8730.2020055560224</v>
          </cell>
          <cell r="U139">
            <v>16658.330000000002</v>
          </cell>
          <cell r="V139">
            <v>0.38</v>
          </cell>
          <cell r="W139">
            <v>7.0000000000000007E-2</v>
          </cell>
          <cell r="X139">
            <v>10328.164600000002</v>
          </cell>
          <cell r="Y139">
            <v>764284.18040000019</v>
          </cell>
          <cell r="Z139">
            <v>8.4718931807494388E-2</v>
          </cell>
          <cell r="AA139">
            <v>64749.339360854356</v>
          </cell>
          <cell r="AB139">
            <v>0.2</v>
          </cell>
        </row>
        <row r="140">
          <cell r="A140" t="str">
            <v>B-SU-MEL-CM50</v>
          </cell>
          <cell r="B140" t="str">
            <v>(B-SU-MEL-CM50) Тумба п/рак.: MELAR для COMO/CITY/COLOUR/NATURE 50, белый, Сорт1</v>
          </cell>
          <cell r="C140" t="str">
            <v>CABINET FOR WASH-BASIN</v>
          </cell>
          <cell r="D140" t="str">
            <v>Акватек</v>
          </cell>
          <cell r="E140" t="str">
            <v>Сызрань</v>
          </cell>
          <cell r="F140" t="str">
            <v>Акватек - Сызрань</v>
          </cell>
          <cell r="H140">
            <v>28</v>
          </cell>
          <cell r="I140">
            <v>56</v>
          </cell>
          <cell r="J140">
            <v>6</v>
          </cell>
          <cell r="K140">
            <v>30</v>
          </cell>
          <cell r="L140">
            <v>180</v>
          </cell>
          <cell r="M140">
            <v>25</v>
          </cell>
          <cell r="N140">
            <v>4847.09</v>
          </cell>
          <cell r="O140">
            <v>104.00705132306284</v>
          </cell>
          <cell r="P140">
            <v>0</v>
          </cell>
          <cell r="Q140">
            <v>0</v>
          </cell>
          <cell r="R140">
            <v>0</v>
          </cell>
          <cell r="S140">
            <v>1612.3809523809525</v>
          </cell>
          <cell r="T140">
            <v>6563.4780037040155</v>
          </cell>
          <cell r="U140">
            <v>12491.67</v>
          </cell>
          <cell r="V140">
            <v>0.38</v>
          </cell>
          <cell r="W140">
            <v>7.0000000000000007E-2</v>
          </cell>
          <cell r="X140">
            <v>7744.8353999999999</v>
          </cell>
          <cell r="Y140">
            <v>216855.39120000001</v>
          </cell>
          <cell r="Z140">
            <v>8.2534861657096503E-2</v>
          </cell>
          <cell r="AA140">
            <v>17898.129712287544</v>
          </cell>
          <cell r="AB140">
            <v>0.2</v>
          </cell>
        </row>
        <row r="141">
          <cell r="A141" t="str">
            <v>B-SU-MEL-CM70</v>
          </cell>
          <cell r="B141" t="str">
            <v>(B-SU-MEL-CM70) Тумба п/рак.: MELAR для COMO/CITY 70, белый, Сорт1</v>
          </cell>
          <cell r="C141" t="str">
            <v>CABINET FOR WASH-BASIN</v>
          </cell>
          <cell r="D141" t="str">
            <v>Акватек</v>
          </cell>
          <cell r="E141" t="str">
            <v>Сызрань</v>
          </cell>
          <cell r="F141" t="str">
            <v>Акватек - Сызрань</v>
          </cell>
          <cell r="H141">
            <v>57.2</v>
          </cell>
          <cell r="I141">
            <v>114.4</v>
          </cell>
          <cell r="J141">
            <v>4</v>
          </cell>
          <cell r="K141">
            <v>30</v>
          </cell>
          <cell r="L141">
            <v>120</v>
          </cell>
          <cell r="M141">
            <v>25</v>
          </cell>
          <cell r="N141">
            <v>5824.8014999999996</v>
          </cell>
          <cell r="O141">
            <v>156.01057698459425</v>
          </cell>
          <cell r="P141">
            <v>0</v>
          </cell>
          <cell r="Q141">
            <v>0</v>
          </cell>
          <cell r="R141">
            <v>0</v>
          </cell>
          <cell r="S141">
            <v>2418.5714285714289</v>
          </cell>
          <cell r="T141">
            <v>8399.383505556023</v>
          </cell>
          <cell r="U141">
            <v>14991.67</v>
          </cell>
          <cell r="V141">
            <v>0.38</v>
          </cell>
          <cell r="W141">
            <v>7.0000000000000007E-2</v>
          </cell>
          <cell r="X141">
            <v>9294.8353999999999</v>
          </cell>
          <cell r="Y141">
            <v>531664.58487999998</v>
          </cell>
          <cell r="Z141">
            <v>2.6338650003847962E-2</v>
          </cell>
          <cell r="AA141">
            <v>14003.327420595437</v>
          </cell>
          <cell r="AB141">
            <v>0.2</v>
          </cell>
        </row>
        <row r="142">
          <cell r="A142" t="str">
            <v>B-SU-MEL-CM40</v>
          </cell>
          <cell r="B142" t="str">
            <v>(B-SU-MEL-CM40) Тумба п/рак.: MELAR для COMO 40, белый, Сорт1</v>
          </cell>
          <cell r="C142" t="str">
            <v>CABINET FOR WASH-BASIN</v>
          </cell>
          <cell r="D142" t="str">
            <v>Акватек</v>
          </cell>
          <cell r="E142" t="str">
            <v>Сызрань</v>
          </cell>
          <cell r="F142" t="str">
            <v>Акватек - Сызрань</v>
          </cell>
          <cell r="H142">
            <v>41.2</v>
          </cell>
          <cell r="I142">
            <v>82.4</v>
          </cell>
          <cell r="J142">
            <v>14</v>
          </cell>
          <cell r="K142">
            <v>30</v>
          </cell>
          <cell r="L142">
            <v>420</v>
          </cell>
          <cell r="M142">
            <v>25</v>
          </cell>
          <cell r="N142">
            <v>2703.6809999999996</v>
          </cell>
          <cell r="O142">
            <v>44.574450567026929</v>
          </cell>
          <cell r="P142">
            <v>0</v>
          </cell>
          <cell r="Q142">
            <v>0</v>
          </cell>
          <cell r="R142">
            <v>0</v>
          </cell>
          <cell r="S142">
            <v>691.0204081632653</v>
          </cell>
          <cell r="T142">
            <v>3439.2758587302915</v>
          </cell>
          <cell r="U142">
            <v>8325</v>
          </cell>
          <cell r="V142">
            <v>0.38</v>
          </cell>
          <cell r="W142">
            <v>7.0000000000000007E-2</v>
          </cell>
          <cell r="X142">
            <v>5161.5</v>
          </cell>
          <cell r="Y142">
            <v>212653.80000000002</v>
          </cell>
          <cell r="Z142">
            <v>0.26366737213401303</v>
          </cell>
          <cell r="AA142">
            <v>56069.86862031198</v>
          </cell>
          <cell r="AB142">
            <v>0.2</v>
          </cell>
        </row>
        <row r="143">
          <cell r="A143" t="str">
            <v>B-SU-MEL-CM60</v>
          </cell>
          <cell r="B143" t="str">
            <v>(B-SU-MEL-CM60) Тумба п/рак.: MELAR для COMO/CITY/COLOUR/NATURE 60, белый, Сорт1</v>
          </cell>
          <cell r="C143" t="str">
            <v>CABINET FOR WASH-BASIN</v>
          </cell>
          <cell r="D143" t="str">
            <v>Акватек</v>
          </cell>
          <cell r="E143" t="str">
            <v>Сызрань</v>
          </cell>
          <cell r="F143" t="str">
            <v>Акватек - Сызрань</v>
          </cell>
          <cell r="H143">
            <v>60.4</v>
          </cell>
          <cell r="I143">
            <v>120.8</v>
          </cell>
          <cell r="J143">
            <v>4</v>
          </cell>
          <cell r="K143">
            <v>30</v>
          </cell>
          <cell r="L143">
            <v>120</v>
          </cell>
          <cell r="M143">
            <v>25</v>
          </cell>
          <cell r="N143">
            <v>5417.4984999999997</v>
          </cell>
          <cell r="O143">
            <v>156.01057698459425</v>
          </cell>
          <cell r="P143">
            <v>0</v>
          </cell>
          <cell r="Q143">
            <v>0</v>
          </cell>
          <cell r="R143">
            <v>0</v>
          </cell>
          <cell r="S143">
            <v>2418.5714285714289</v>
          </cell>
          <cell r="T143">
            <v>7992.0805055560231</v>
          </cell>
          <cell r="U143">
            <v>14158.33</v>
          </cell>
          <cell r="V143">
            <v>0.38</v>
          </cell>
          <cell r="W143">
            <v>7.0000000000000007E-2</v>
          </cell>
          <cell r="X143">
            <v>8778.1646000000001</v>
          </cell>
          <cell r="Y143">
            <v>530201.14183999994</v>
          </cell>
          <cell r="Z143">
            <v>1.9549937858761069E-2</v>
          </cell>
          <cell r="AA143">
            <v>10365.399375616162</v>
          </cell>
          <cell r="AB143">
            <v>0.2</v>
          </cell>
        </row>
        <row r="144">
          <cell r="C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e">
            <v>#N/A</v>
          </cell>
          <cell r="N144">
            <v>0</v>
          </cell>
          <cell r="O144" t="str">
            <v/>
          </cell>
          <cell r="P144">
            <v>0</v>
          </cell>
          <cell r="Q144">
            <v>0</v>
          </cell>
          <cell r="R144">
            <v>0</v>
          </cell>
          <cell r="S144" t="str">
            <v/>
          </cell>
          <cell r="T144">
            <v>0</v>
          </cell>
        </row>
        <row r="145">
          <cell r="A145" t="str">
            <v>B-SL-MEL</v>
          </cell>
          <cell r="B145" t="str">
            <v>(B-SL-MEL) Пенал: MELAR, белый, Сорт1</v>
          </cell>
          <cell r="C145" t="str">
            <v>PILLAR</v>
          </cell>
          <cell r="D145" t="str">
            <v>Акватек</v>
          </cell>
          <cell r="E145" t="str">
            <v>Сызрань</v>
          </cell>
          <cell r="F145" t="str">
            <v>Акватек - Сызрань</v>
          </cell>
          <cell r="H145">
            <v>22.4</v>
          </cell>
          <cell r="I145">
            <v>44.8</v>
          </cell>
          <cell r="J145">
            <v>10</v>
          </cell>
          <cell r="K145">
            <v>30</v>
          </cell>
          <cell r="L145">
            <v>300</v>
          </cell>
          <cell r="M145">
            <v>25</v>
          </cell>
          <cell r="N145">
            <v>4654.4964999999993</v>
          </cell>
          <cell r="O145">
            <v>62.404230793837698</v>
          </cell>
          <cell r="P145">
            <v>0</v>
          </cell>
          <cell r="Q145">
            <v>0</v>
          </cell>
          <cell r="R145">
            <v>0</v>
          </cell>
          <cell r="S145">
            <v>967.42857142857144</v>
          </cell>
          <cell r="T145">
            <v>5684.3293022224088</v>
          </cell>
          <cell r="U145">
            <v>14991.67</v>
          </cell>
          <cell r="V145">
            <v>0.38</v>
          </cell>
          <cell r="W145">
            <v>7.0000000000000007E-2</v>
          </cell>
          <cell r="X145">
            <v>9294.8353999999999</v>
          </cell>
          <cell r="Y145">
            <v>208204.31295999998</v>
          </cell>
          <cell r="Z145">
            <v>0.31844217701559197</v>
          </cell>
          <cell r="AA145">
            <v>66301.034683018021</v>
          </cell>
          <cell r="AB145">
            <v>0.15</v>
          </cell>
        </row>
        <row r="146">
          <cell r="A146" t="str">
            <v>SP-SL-LOU/Wh</v>
          </cell>
          <cell r="B146" t="str">
            <v>(SP-SL-LOU/Wh) Пенал: LOUNA, универсальный, белый, Сорт1</v>
          </cell>
          <cell r="C146" t="str">
            <v>PILLAR</v>
          </cell>
          <cell r="D146" t="str">
            <v>Спектрум М</v>
          </cell>
          <cell r="E146" t="str">
            <v>Сызрань</v>
          </cell>
          <cell r="F146" t="str">
            <v>Спектрум М</v>
          </cell>
          <cell r="H146">
            <v>63.2</v>
          </cell>
          <cell r="I146">
            <v>126.4</v>
          </cell>
          <cell r="J146">
            <v>6</v>
          </cell>
          <cell r="K146">
            <v>30</v>
          </cell>
          <cell r="L146">
            <v>180</v>
          </cell>
          <cell r="M146">
            <v>25</v>
          </cell>
          <cell r="N146">
            <v>7952.5</v>
          </cell>
          <cell r="O146">
            <v>104.00705132306284</v>
          </cell>
          <cell r="P146">
            <v>0</v>
          </cell>
          <cell r="Q146">
            <v>0</v>
          </cell>
          <cell r="R146">
            <v>0</v>
          </cell>
          <cell r="S146">
            <v>1612.3809523809525</v>
          </cell>
          <cell r="T146">
            <v>9668.8880037040162</v>
          </cell>
          <cell r="U146">
            <v>18325</v>
          </cell>
          <cell r="V146">
            <v>0.38</v>
          </cell>
          <cell r="W146">
            <v>7.0000000000000007E-2</v>
          </cell>
          <cell r="X146">
            <v>11361.5</v>
          </cell>
          <cell r="Y146">
            <v>718046.8</v>
          </cell>
          <cell r="Z146">
            <v>7.8977863512386864E-2</v>
          </cell>
          <cell r="AA146">
            <v>56709.802165906156</v>
          </cell>
          <cell r="AB146">
            <v>0.15</v>
          </cell>
        </row>
        <row r="147">
          <cell r="A147" t="str">
            <v>SB-SL-MOD/Wh</v>
          </cell>
          <cell r="B147" t="str">
            <v>(SB-SL-MOD/Wh) Пенал: MODUO, универсальный, белый, Сорт1</v>
          </cell>
          <cell r="C147" t="str">
            <v>PILLAR</v>
          </cell>
          <cell r="D147" t="str">
            <v>НРАВА</v>
          </cell>
          <cell r="E147" t="str">
            <v>Сызрань</v>
          </cell>
          <cell r="F147" t="str">
            <v>Нрава - Сызрань</v>
          </cell>
          <cell r="H147">
            <v>57.2</v>
          </cell>
          <cell r="I147">
            <v>114.4</v>
          </cell>
          <cell r="J147">
            <v>6</v>
          </cell>
          <cell r="K147">
            <v>30</v>
          </cell>
          <cell r="L147">
            <v>180</v>
          </cell>
          <cell r="M147">
            <v>25</v>
          </cell>
          <cell r="N147">
            <v>8049.7526666666672</v>
          </cell>
          <cell r="O147">
            <v>104.00705132306284</v>
          </cell>
          <cell r="P147">
            <v>0</v>
          </cell>
          <cell r="Q147">
            <v>0</v>
          </cell>
          <cell r="R147">
            <v>0</v>
          </cell>
          <cell r="S147">
            <v>1612.3809523809525</v>
          </cell>
          <cell r="T147">
            <v>9766.1406703706834</v>
          </cell>
          <cell r="U147">
            <v>18741.669999999998</v>
          </cell>
          <cell r="V147">
            <v>0.38</v>
          </cell>
          <cell r="W147">
            <v>7.0000000000000007E-2</v>
          </cell>
          <cell r="X147">
            <v>11619.835399999998</v>
          </cell>
          <cell r="Y147">
            <v>664654.58487999998</v>
          </cell>
          <cell r="Z147">
            <v>8.9528484338884357E-2</v>
          </cell>
          <cell r="AA147">
            <v>59505.517593196761</v>
          </cell>
          <cell r="AB147">
            <v>0.15</v>
          </cell>
        </row>
        <row r="148">
          <cell r="A148" t="str">
            <v>SB-SL-LAR/Wh</v>
          </cell>
          <cell r="B148" t="str">
            <v>(SB-SL-LAR/Wh) Пенал: LARA, универсальный, белый, Сорт1</v>
          </cell>
          <cell r="C148" t="str">
            <v>PILLAR</v>
          </cell>
          <cell r="D148" t="str">
            <v>АВН</v>
          </cell>
          <cell r="E148" t="str">
            <v>Сызрань</v>
          </cell>
          <cell r="F148" t="str">
            <v>АВН - Сызрань</v>
          </cell>
          <cell r="H148">
            <v>76</v>
          </cell>
          <cell r="I148">
            <v>152</v>
          </cell>
          <cell r="J148">
            <v>6</v>
          </cell>
          <cell r="K148">
            <v>30</v>
          </cell>
          <cell r="L148">
            <v>180</v>
          </cell>
          <cell r="M148">
            <v>25</v>
          </cell>
          <cell r="N148">
            <v>5625</v>
          </cell>
          <cell r="O148">
            <v>104.00705132306284</v>
          </cell>
          <cell r="P148">
            <v>0</v>
          </cell>
          <cell r="Q148">
            <v>0</v>
          </cell>
          <cell r="R148">
            <v>0</v>
          </cell>
          <cell r="S148">
            <v>1612.3809523809525</v>
          </cell>
          <cell r="T148">
            <v>7341.3880037040153</v>
          </cell>
          <cell r="U148">
            <v>15825</v>
          </cell>
          <cell r="V148">
            <v>0.38</v>
          </cell>
          <cell r="W148">
            <v>7.0000000000000007E-2</v>
          </cell>
          <cell r="X148">
            <v>9811.5</v>
          </cell>
          <cell r="Y148">
            <v>745674</v>
          </cell>
          <cell r="Z148">
            <v>0.18175681560372875</v>
          </cell>
          <cell r="AA148">
            <v>135531.33171849482</v>
          </cell>
          <cell r="AB148">
            <v>0.15</v>
          </cell>
        </row>
        <row r="149">
          <cell r="B149" t="str">
            <v>Смесители: СКИДКА</v>
          </cell>
          <cell r="C149" t="str">
            <v/>
          </cell>
          <cell r="D149" t="str">
            <v/>
          </cell>
          <cell r="F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e">
            <v>#N/A</v>
          </cell>
          <cell r="N149">
            <v>0</v>
          </cell>
          <cell r="O149" t="str">
            <v/>
          </cell>
          <cell r="P149">
            <v>0</v>
          </cell>
          <cell r="Q149">
            <v>0</v>
          </cell>
          <cell r="R149">
            <v>0</v>
          </cell>
          <cell r="S149" t="str">
            <v/>
          </cell>
          <cell r="T149">
            <v>0</v>
          </cell>
        </row>
        <row r="150">
          <cell r="A150">
            <v>63106</v>
          </cell>
          <cell r="B150" t="str">
            <v>Смеситель для раковины SENSE сенсорный</v>
          </cell>
          <cell r="C150" t="str">
            <v>FAUCETS</v>
          </cell>
          <cell r="D150" t="str">
            <v>Cersanit S.A. Китай</v>
          </cell>
          <cell r="E150" t="str">
            <v>Сызрань</v>
          </cell>
          <cell r="F150" t="str">
            <v>Ningbo</v>
          </cell>
          <cell r="H150">
            <v>16</v>
          </cell>
          <cell r="I150">
            <v>32</v>
          </cell>
          <cell r="J150">
            <v>240</v>
          </cell>
          <cell r="K150">
            <v>32</v>
          </cell>
          <cell r="L150">
            <v>7680</v>
          </cell>
          <cell r="M150">
            <v>25</v>
          </cell>
          <cell r="N150">
            <v>4044.9889268292682</v>
          </cell>
          <cell r="O150">
            <v>2.6001762830765709</v>
          </cell>
          <cell r="P150">
            <v>0</v>
          </cell>
          <cell r="Q150">
            <v>0</v>
          </cell>
          <cell r="R150">
            <v>0</v>
          </cell>
          <cell r="S150">
            <v>40.30952380952381</v>
          </cell>
          <cell r="T150">
            <v>4087.8986269218685</v>
          </cell>
          <cell r="U150">
            <v>14158.33</v>
          </cell>
          <cell r="V150">
            <v>0.44</v>
          </cell>
          <cell r="W150">
            <v>7.0000000000000007E-2</v>
          </cell>
          <cell r="X150">
            <v>7928.6648000000005</v>
          </cell>
          <cell r="Y150">
            <v>126858.63680000001</v>
          </cell>
          <cell r="Z150">
            <v>0.41441525401327739</v>
          </cell>
          <cell r="AA150">
            <v>52572.154193250099</v>
          </cell>
          <cell r="AB150">
            <v>0.2</v>
          </cell>
        </row>
        <row r="151">
          <cell r="C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e">
            <v>#N/A</v>
          </cell>
          <cell r="N151">
            <v>0</v>
          </cell>
          <cell r="O151" t="str">
            <v/>
          </cell>
          <cell r="P151">
            <v>0</v>
          </cell>
          <cell r="Q151">
            <v>0</v>
          </cell>
          <cell r="R151">
            <v>0</v>
          </cell>
          <cell r="S151" t="str">
            <v/>
          </cell>
          <cell r="T151">
            <v>0</v>
          </cell>
        </row>
        <row r="152">
          <cell r="A152">
            <v>63053</v>
          </cell>
          <cell r="B152" t="str">
            <v>Смеситель для биде ODRA однорычажный</v>
          </cell>
          <cell r="C152" t="str">
            <v>FAUCETS</v>
          </cell>
          <cell r="D152" t="str">
            <v>Cersanit S.A. Китай</v>
          </cell>
          <cell r="E152" t="str">
            <v>Сызрань</v>
          </cell>
          <cell r="F152" t="str">
            <v>Ningbo</v>
          </cell>
          <cell r="H152">
            <v>58</v>
          </cell>
          <cell r="I152">
            <v>116</v>
          </cell>
          <cell r="J152">
            <v>240</v>
          </cell>
          <cell r="K152">
            <v>32</v>
          </cell>
          <cell r="L152">
            <v>7680</v>
          </cell>
          <cell r="M152">
            <v>25</v>
          </cell>
          <cell r="N152">
            <v>2149.6179566563465</v>
          </cell>
          <cell r="O152">
            <v>2.6001762830765709</v>
          </cell>
          <cell r="P152">
            <v>0</v>
          </cell>
          <cell r="Q152">
            <v>0</v>
          </cell>
          <cell r="R152">
            <v>0</v>
          </cell>
          <cell r="S152">
            <v>40.30952380952381</v>
          </cell>
          <cell r="T152">
            <v>2192.5276567489468</v>
          </cell>
          <cell r="U152">
            <v>7491.67</v>
          </cell>
          <cell r="V152">
            <v>0.44</v>
          </cell>
          <cell r="W152">
            <v>7.0000000000000007E-2</v>
          </cell>
          <cell r="X152">
            <v>4195.3352000000004</v>
          </cell>
          <cell r="Y152">
            <v>243329.44160000002</v>
          </cell>
          <cell r="Z152">
            <v>0.40738915909533358</v>
          </cell>
          <cell r="AA152">
            <v>99129.776596561089</v>
          </cell>
          <cell r="AB152">
            <v>0.2</v>
          </cell>
        </row>
        <row r="153">
          <cell r="A153">
            <v>63051</v>
          </cell>
          <cell r="B153" t="str">
            <v>Смеситель для ванны ODRA однорычажный</v>
          </cell>
          <cell r="C153" t="str">
            <v>FAUCETS</v>
          </cell>
          <cell r="D153" t="str">
            <v>Cersanit S.A. Китай</v>
          </cell>
          <cell r="E153" t="str">
            <v>Сызрань</v>
          </cell>
          <cell r="F153" t="str">
            <v>Ningbo</v>
          </cell>
          <cell r="H153">
            <v>95.2</v>
          </cell>
          <cell r="I153">
            <v>190.4</v>
          </cell>
          <cell r="J153">
            <v>170</v>
          </cell>
          <cell r="K153">
            <v>32</v>
          </cell>
          <cell r="L153">
            <v>5440</v>
          </cell>
          <cell r="M153">
            <v>25</v>
          </cell>
          <cell r="N153">
            <v>3613.8246575342469</v>
          </cell>
          <cell r="O153">
            <v>3.6708371055198645</v>
          </cell>
          <cell r="P153">
            <v>0</v>
          </cell>
          <cell r="Q153">
            <v>0</v>
          </cell>
          <cell r="R153">
            <v>0</v>
          </cell>
          <cell r="S153">
            <v>56.907563025210088</v>
          </cell>
          <cell r="T153">
            <v>3674.4030576649766</v>
          </cell>
          <cell r="U153">
            <v>10825</v>
          </cell>
          <cell r="V153">
            <v>0.44</v>
          </cell>
          <cell r="W153">
            <v>7.0000000000000007E-2</v>
          </cell>
          <cell r="X153">
            <v>6062.0000000000009</v>
          </cell>
          <cell r="Y153">
            <v>577102.40000000014</v>
          </cell>
          <cell r="Z153">
            <v>0.32386290701666509</v>
          </cell>
          <cell r="AA153">
            <v>186902.0609102943</v>
          </cell>
          <cell r="AB153">
            <v>0.2</v>
          </cell>
        </row>
        <row r="154">
          <cell r="A154">
            <v>63052</v>
          </cell>
          <cell r="B154" t="str">
            <v>Смеситель для душа ODRA однорычажный</v>
          </cell>
          <cell r="C154" t="str">
            <v>FAUCETS</v>
          </cell>
          <cell r="D154" t="str">
            <v>Cersanit S.A. Китай</v>
          </cell>
          <cell r="E154" t="str">
            <v>Сызрань</v>
          </cell>
          <cell r="F154" t="str">
            <v>Ningbo</v>
          </cell>
          <cell r="H154">
            <v>45.2</v>
          </cell>
          <cell r="I154">
            <v>90.4</v>
          </cell>
          <cell r="J154">
            <v>160</v>
          </cell>
          <cell r="K154">
            <v>32</v>
          </cell>
          <cell r="L154">
            <v>5120</v>
          </cell>
          <cell r="M154">
            <v>25</v>
          </cell>
          <cell r="N154">
            <v>2762.471020408163</v>
          </cell>
          <cell r="O154">
            <v>3.9002644246148561</v>
          </cell>
          <cell r="P154">
            <v>0</v>
          </cell>
          <cell r="Q154">
            <v>0</v>
          </cell>
          <cell r="R154">
            <v>0</v>
          </cell>
          <cell r="S154">
            <v>60.464285714285715</v>
          </cell>
          <cell r="T154">
            <v>2826.8355705470635</v>
          </cell>
          <cell r="U154">
            <v>8325</v>
          </cell>
          <cell r="V154">
            <v>0.44</v>
          </cell>
          <cell r="W154">
            <v>7.0000000000000007E-2</v>
          </cell>
          <cell r="X154">
            <v>4662</v>
          </cell>
          <cell r="Y154">
            <v>210722.40000000002</v>
          </cell>
          <cell r="Z154">
            <v>0.32364316376081859</v>
          </cell>
          <cell r="AA154">
            <v>68198.864211272725</v>
          </cell>
          <cell r="AB154">
            <v>0.2</v>
          </cell>
        </row>
        <row r="155">
          <cell r="A155">
            <v>63050</v>
          </cell>
          <cell r="B155" t="str">
            <v>Смеситель для раковины ODRA однорычажный клик клак</v>
          </cell>
          <cell r="C155" t="str">
            <v>FAUCETS</v>
          </cell>
          <cell r="D155" t="str">
            <v>Cersanit S.A. Китай</v>
          </cell>
          <cell r="E155" t="str">
            <v>Сызрань</v>
          </cell>
          <cell r="F155" t="str">
            <v>Ningbo</v>
          </cell>
          <cell r="H155">
            <v>155.19999999999999</v>
          </cell>
          <cell r="I155">
            <v>310.39999999999998</v>
          </cell>
          <cell r="J155">
            <v>240</v>
          </cell>
          <cell r="K155">
            <v>32</v>
          </cell>
          <cell r="L155">
            <v>7680</v>
          </cell>
          <cell r="M155">
            <v>25</v>
          </cell>
          <cell r="N155">
            <v>2726.1572344013489</v>
          </cell>
          <cell r="O155">
            <v>2.6001762830765709</v>
          </cell>
          <cell r="P155">
            <v>0</v>
          </cell>
          <cell r="Q155">
            <v>0</v>
          </cell>
          <cell r="R155">
            <v>0</v>
          </cell>
          <cell r="S155">
            <v>40.30952380952381</v>
          </cell>
          <cell r="T155">
            <v>2769.0669344939492</v>
          </cell>
          <cell r="U155">
            <v>9158.33</v>
          </cell>
          <cell r="V155">
            <v>0.44</v>
          </cell>
          <cell r="W155">
            <v>7.0000000000000007E-2</v>
          </cell>
          <cell r="X155">
            <v>5128.6648000000005</v>
          </cell>
          <cell r="Y155">
            <v>795968.77696000005</v>
          </cell>
          <cell r="Z155">
            <v>0.3900803440119639</v>
          </cell>
          <cell r="AA155">
            <v>310491.774339339</v>
          </cell>
          <cell r="AB155">
            <v>0.2</v>
          </cell>
        </row>
        <row r="156">
          <cell r="A156">
            <v>63054</v>
          </cell>
          <cell r="B156" t="str">
            <v>Смеситель для раковины высокий ODRA однорычажный клик клак</v>
          </cell>
          <cell r="C156" t="str">
            <v>FAUCETS</v>
          </cell>
          <cell r="D156" t="str">
            <v>Cersanit S.A. Китай</v>
          </cell>
          <cell r="E156" t="str">
            <v>Сызрань</v>
          </cell>
          <cell r="F156" t="str">
            <v>Ningbo</v>
          </cell>
          <cell r="H156">
            <v>116</v>
          </cell>
          <cell r="I156">
            <v>232</v>
          </cell>
          <cell r="J156">
            <v>120</v>
          </cell>
          <cell r="K156">
            <v>32</v>
          </cell>
          <cell r="L156">
            <v>3840</v>
          </cell>
          <cell r="M156">
            <v>25</v>
          </cell>
          <cell r="N156">
            <v>4200.4606120218577</v>
          </cell>
          <cell r="O156">
            <v>5.2003525661531418</v>
          </cell>
          <cell r="P156">
            <v>0</v>
          </cell>
          <cell r="Q156">
            <v>0</v>
          </cell>
          <cell r="R156">
            <v>0</v>
          </cell>
          <cell r="S156">
            <v>80.61904761904762</v>
          </cell>
          <cell r="T156">
            <v>4286.2800122070585</v>
          </cell>
          <cell r="U156">
            <v>12491.67</v>
          </cell>
          <cell r="V156">
            <v>0.44</v>
          </cell>
          <cell r="W156">
            <v>7.0000000000000007E-2</v>
          </cell>
          <cell r="X156">
            <v>6995.3352000000004</v>
          </cell>
          <cell r="Y156">
            <v>811458.88320000004</v>
          </cell>
          <cell r="Z156">
            <v>0.31726595800483459</v>
          </cell>
          <cell r="AA156">
            <v>257448.27995998121</v>
          </cell>
          <cell r="AB156">
            <v>0.2</v>
          </cell>
        </row>
        <row r="157">
          <cell r="A157">
            <v>63058</v>
          </cell>
          <cell r="B157" t="str">
            <v>Смеситель для биде WISLA однорычажный</v>
          </cell>
          <cell r="C157" t="str">
            <v>FAUCETS</v>
          </cell>
          <cell r="D157" t="str">
            <v>Cersanit S.A. Китай</v>
          </cell>
          <cell r="E157" t="str">
            <v>Сызрань</v>
          </cell>
          <cell r="F157" t="str">
            <v>Ningbo</v>
          </cell>
          <cell r="H157">
            <v>12.4</v>
          </cell>
          <cell r="I157">
            <v>24.8</v>
          </cell>
          <cell r="J157">
            <v>170</v>
          </cell>
          <cell r="K157">
            <v>32</v>
          </cell>
          <cell r="L157">
            <v>5440</v>
          </cell>
          <cell r="M157">
            <v>25</v>
          </cell>
          <cell r="N157">
            <v>1763.0093333333334</v>
          </cell>
          <cell r="O157">
            <v>3.6708371055198645</v>
          </cell>
          <cell r="P157">
            <v>0</v>
          </cell>
          <cell r="Q157">
            <v>0</v>
          </cell>
          <cell r="R157">
            <v>0</v>
          </cell>
          <cell r="S157">
            <v>56.907563025210088</v>
          </cell>
          <cell r="T157">
            <v>1823.5877334640634</v>
          </cell>
          <cell r="U157">
            <v>6658.33</v>
          </cell>
          <cell r="V157">
            <v>0.44</v>
          </cell>
          <cell r="W157">
            <v>7.0000000000000007E-2</v>
          </cell>
          <cell r="X157">
            <v>3728.6648000000005</v>
          </cell>
          <cell r="Y157">
            <v>46235.443520000008</v>
          </cell>
          <cell r="Z157">
            <v>0.44092741469706165</v>
          </cell>
          <cell r="AA157">
            <v>20386.474578645615</v>
          </cell>
          <cell r="AB157">
            <v>0.2</v>
          </cell>
        </row>
        <row r="158">
          <cell r="C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e">
            <v>#N/A</v>
          </cell>
          <cell r="N158">
            <v>0</v>
          </cell>
          <cell r="O158" t="str">
            <v/>
          </cell>
          <cell r="P158">
            <v>0</v>
          </cell>
          <cell r="Q158">
            <v>0</v>
          </cell>
          <cell r="R158">
            <v>0</v>
          </cell>
          <cell r="S158" t="str">
            <v/>
          </cell>
          <cell r="T158">
            <v>0</v>
          </cell>
        </row>
        <row r="159">
          <cell r="A159">
            <v>63057</v>
          </cell>
          <cell r="B159" t="str">
            <v>Смеситель для душа WISLA однорычажный</v>
          </cell>
          <cell r="C159" t="str">
            <v>FAUCETS</v>
          </cell>
          <cell r="D159" t="str">
            <v>Cersanit S.A. Китай</v>
          </cell>
          <cell r="E159" t="str">
            <v>Сызрань</v>
          </cell>
          <cell r="F159" t="str">
            <v>Ningbo</v>
          </cell>
          <cell r="H159">
            <v>18.399999999999999</v>
          </cell>
          <cell r="I159">
            <v>36.799999999999997</v>
          </cell>
          <cell r="J159">
            <v>170</v>
          </cell>
          <cell r="K159">
            <v>32</v>
          </cell>
          <cell r="L159">
            <v>5440</v>
          </cell>
          <cell r="M159">
            <v>25</v>
          </cell>
          <cell r="N159">
            <v>1814.6942647058822</v>
          </cell>
          <cell r="O159">
            <v>3.6708371055198645</v>
          </cell>
          <cell r="P159">
            <v>0</v>
          </cell>
          <cell r="Q159">
            <v>0</v>
          </cell>
          <cell r="R159">
            <v>0</v>
          </cell>
          <cell r="S159">
            <v>56.907563025210088</v>
          </cell>
          <cell r="T159">
            <v>1875.2726648366122</v>
          </cell>
          <cell r="U159">
            <v>7158.33</v>
          </cell>
          <cell r="V159">
            <v>0.44</v>
          </cell>
          <cell r="W159">
            <v>7.0000000000000007E-2</v>
          </cell>
          <cell r="X159">
            <v>4008.6648000000005</v>
          </cell>
          <cell r="Y159">
            <v>73759.432320000007</v>
          </cell>
          <cell r="Z159">
            <v>0.46219519256471331</v>
          </cell>
          <cell r="AA159">
            <v>34091.25502460634</v>
          </cell>
          <cell r="AB159">
            <v>0.2</v>
          </cell>
        </row>
        <row r="160">
          <cell r="A160">
            <v>63055</v>
          </cell>
          <cell r="B160" t="str">
            <v>Смеситель для раковины WISLA однорычажный клик клак</v>
          </cell>
          <cell r="C160" t="str">
            <v>FAUCETS</v>
          </cell>
          <cell r="D160" t="str">
            <v>Cersanit S.A. Китай</v>
          </cell>
          <cell r="E160" t="str">
            <v>Сызрань</v>
          </cell>
          <cell r="F160" t="str">
            <v>Ningbo</v>
          </cell>
          <cell r="H160">
            <v>58</v>
          </cell>
          <cell r="I160">
            <v>116</v>
          </cell>
          <cell r="J160">
            <v>240</v>
          </cell>
          <cell r="K160">
            <v>32</v>
          </cell>
          <cell r="L160">
            <v>7680</v>
          </cell>
          <cell r="M160">
            <v>25</v>
          </cell>
          <cell r="N160">
            <v>2108.3188030888027</v>
          </cell>
          <cell r="O160">
            <v>2.6001762830765709</v>
          </cell>
          <cell r="P160">
            <v>0</v>
          </cell>
          <cell r="Q160">
            <v>0</v>
          </cell>
          <cell r="R160">
            <v>0</v>
          </cell>
          <cell r="S160">
            <v>40.30952380952381</v>
          </cell>
          <cell r="T160">
            <v>2151.2285031814031</v>
          </cell>
          <cell r="U160">
            <v>8325</v>
          </cell>
          <cell r="V160">
            <v>0.44</v>
          </cell>
          <cell r="W160">
            <v>7.0000000000000007E-2</v>
          </cell>
          <cell r="X160">
            <v>4662</v>
          </cell>
          <cell r="Y160">
            <v>270396</v>
          </cell>
          <cell r="Z160">
            <v>0.46856102462861365</v>
          </cell>
          <cell r="AA160">
            <v>126697.02681547862</v>
          </cell>
          <cell r="AB160">
            <v>0.2</v>
          </cell>
        </row>
        <row r="161">
          <cell r="A161">
            <v>63059</v>
          </cell>
          <cell r="B161" t="str">
            <v>Смеситель для раковины высокий WISLA однорычажный клик клак</v>
          </cell>
          <cell r="C161" t="str">
            <v>FAUCETS</v>
          </cell>
          <cell r="D161" t="str">
            <v>Cersanit S.A. Китай</v>
          </cell>
          <cell r="E161" t="str">
            <v>Сызрань</v>
          </cell>
          <cell r="F161" t="str">
            <v>Ningbo</v>
          </cell>
          <cell r="H161">
            <v>59.2</v>
          </cell>
          <cell r="I161">
            <v>118.4</v>
          </cell>
          <cell r="J161">
            <v>170</v>
          </cell>
          <cell r="K161">
            <v>32</v>
          </cell>
          <cell r="L161">
            <v>5440</v>
          </cell>
          <cell r="M161">
            <v>25</v>
          </cell>
          <cell r="N161">
            <v>3850.7498989898991</v>
          </cell>
          <cell r="O161">
            <v>3.6708371055198645</v>
          </cell>
          <cell r="P161">
            <v>0</v>
          </cell>
          <cell r="Q161">
            <v>0</v>
          </cell>
          <cell r="R161">
            <v>0</v>
          </cell>
          <cell r="S161">
            <v>56.907563025210088</v>
          </cell>
          <cell r="T161">
            <v>3911.3282991206288</v>
          </cell>
          <cell r="U161">
            <v>12158.33</v>
          </cell>
          <cell r="V161">
            <v>0.44</v>
          </cell>
          <cell r="W161">
            <v>7.0000000000000007E-2</v>
          </cell>
          <cell r="X161">
            <v>6808.6648000000005</v>
          </cell>
          <cell r="Y161">
            <v>403072.95616000006</v>
          </cell>
          <cell r="Z161">
            <v>0.35553666335275769</v>
          </cell>
          <cell r="AA161">
            <v>143307.21392085881</v>
          </cell>
          <cell r="AB161">
            <v>0.2</v>
          </cell>
        </row>
        <row r="162">
          <cell r="A162">
            <v>63112</v>
          </cell>
          <cell r="B162" t="str">
            <v>Душевая система BRASKO BLACK (смеситель термостатический) 3 режима шланг 150 металл черный</v>
          </cell>
          <cell r="C162" t="str">
            <v>SHOWER SYSTEM</v>
          </cell>
          <cell r="D162" t="str">
            <v>Cersanit S.A. Китай</v>
          </cell>
          <cell r="E162" t="str">
            <v>Сызрань</v>
          </cell>
          <cell r="F162" t="str">
            <v>Ningbo</v>
          </cell>
          <cell r="H162">
            <v>268.8</v>
          </cell>
          <cell r="I162">
            <v>537.6</v>
          </cell>
          <cell r="J162">
            <v>45</v>
          </cell>
          <cell r="K162">
            <v>32</v>
          </cell>
          <cell r="L162">
            <v>1440</v>
          </cell>
          <cell r="M162">
            <v>25</v>
          </cell>
          <cell r="N162">
            <v>5670.9436995153474</v>
          </cell>
          <cell r="O162">
            <v>13.867606843075045</v>
          </cell>
          <cell r="P162">
            <v>0</v>
          </cell>
          <cell r="Q162">
            <v>0</v>
          </cell>
          <cell r="R162">
            <v>0</v>
          </cell>
          <cell r="S162">
            <v>214.98412698412699</v>
          </cell>
          <cell r="T162">
            <v>5899.7954333425496</v>
          </cell>
          <cell r="U162">
            <v>24991.67</v>
          </cell>
          <cell r="V162">
            <v>0.44</v>
          </cell>
          <cell r="W162">
            <v>7.0000000000000007E-2</v>
          </cell>
          <cell r="X162">
            <v>13995.3352</v>
          </cell>
          <cell r="Y162">
            <v>3761946.10176</v>
          </cell>
          <cell r="Z162">
            <v>0.50844557854230232</v>
          </cell>
          <cell r="AA162">
            <v>1912744.8621543222</v>
          </cell>
          <cell r="AB162">
            <v>0.2</v>
          </cell>
        </row>
        <row r="163">
          <cell r="A163">
            <v>63110</v>
          </cell>
          <cell r="B163" t="str">
            <v>Смеситель для биде BRASKO BLACK однорычажный черный</v>
          </cell>
          <cell r="C163" t="str">
            <v>FAUCETS</v>
          </cell>
          <cell r="D163" t="str">
            <v>Cersanit S.A. Китай</v>
          </cell>
          <cell r="E163" t="str">
            <v>Сызрань</v>
          </cell>
          <cell r="F163" t="str">
            <v>Ningbo</v>
          </cell>
          <cell r="H163">
            <v>58.4</v>
          </cell>
          <cell r="I163">
            <v>116.8</v>
          </cell>
          <cell r="J163">
            <v>240</v>
          </cell>
          <cell r="K163">
            <v>32</v>
          </cell>
          <cell r="L163">
            <v>7680</v>
          </cell>
          <cell r="M163">
            <v>25</v>
          </cell>
          <cell r="N163">
            <v>2176.8687631578946</v>
          </cell>
          <cell r="O163">
            <v>2.6001762830765709</v>
          </cell>
          <cell r="P163">
            <v>0</v>
          </cell>
          <cell r="Q163">
            <v>0</v>
          </cell>
          <cell r="R163">
            <v>0</v>
          </cell>
          <cell r="S163">
            <v>40.30952380952381</v>
          </cell>
          <cell r="T163">
            <v>2219.778463250495</v>
          </cell>
          <cell r="U163">
            <v>6658.33</v>
          </cell>
          <cell r="V163">
            <v>0.44</v>
          </cell>
          <cell r="W163">
            <v>7.0000000000000007E-2</v>
          </cell>
          <cell r="X163">
            <v>3728.6648000000005</v>
          </cell>
          <cell r="Y163">
            <v>217754.02432000003</v>
          </cell>
          <cell r="Z163">
            <v>0.33467202542569796</v>
          </cell>
          <cell r="AA163">
            <v>72876.180363771098</v>
          </cell>
          <cell r="AB163">
            <v>0.2</v>
          </cell>
        </row>
        <row r="164">
          <cell r="A164">
            <v>63108</v>
          </cell>
          <cell r="B164" t="str">
            <v>Смеситель для ванны BRASKO BLACK однорычажный черный</v>
          </cell>
          <cell r="C164" t="str">
            <v>FAUCETS</v>
          </cell>
          <cell r="D164" t="str">
            <v>Cersanit S.A. Китай</v>
          </cell>
          <cell r="E164" t="str">
            <v>Сызрань</v>
          </cell>
          <cell r="F164" t="str">
            <v>Ningbo</v>
          </cell>
          <cell r="H164">
            <v>160</v>
          </cell>
          <cell r="I164">
            <v>320</v>
          </cell>
          <cell r="J164">
            <v>200</v>
          </cell>
          <cell r="K164">
            <v>32</v>
          </cell>
          <cell r="L164">
            <v>6400</v>
          </cell>
          <cell r="M164">
            <v>25</v>
          </cell>
          <cell r="N164">
            <v>2645.557075098814</v>
          </cell>
          <cell r="O164">
            <v>3.1202115396918852</v>
          </cell>
          <cell r="P164">
            <v>0</v>
          </cell>
          <cell r="Q164">
            <v>0</v>
          </cell>
          <cell r="R164">
            <v>0</v>
          </cell>
          <cell r="S164">
            <v>48.371428571428574</v>
          </cell>
          <cell r="T164">
            <v>2697.0487152099345</v>
          </cell>
          <cell r="U164">
            <v>8741.67</v>
          </cell>
          <cell r="V164">
            <v>0.44</v>
          </cell>
          <cell r="W164">
            <v>7.0000000000000007E-2</v>
          </cell>
          <cell r="X164">
            <v>4895.3352000000004</v>
          </cell>
          <cell r="Y164">
            <v>783253.6320000001</v>
          </cell>
          <cell r="Z164">
            <v>0.37905739749753303</v>
          </cell>
          <cell r="AA164">
            <v>296898.0833264105</v>
          </cell>
          <cell r="AB164">
            <v>0.2</v>
          </cell>
        </row>
        <row r="165">
          <cell r="A165">
            <v>63109</v>
          </cell>
          <cell r="B165" t="str">
            <v>Смеситель для душа BRASKO BLACK однорычажный черный</v>
          </cell>
          <cell r="C165" t="str">
            <v>FAUCETS</v>
          </cell>
          <cell r="D165" t="str">
            <v>Cersanit S.A. Китай</v>
          </cell>
          <cell r="E165" t="str">
            <v>Сызрань</v>
          </cell>
          <cell r="F165" t="str">
            <v>Ningbo</v>
          </cell>
          <cell r="H165">
            <v>118.8</v>
          </cell>
          <cell r="I165">
            <v>237.6</v>
          </cell>
          <cell r="J165">
            <v>200</v>
          </cell>
          <cell r="K165">
            <v>32</v>
          </cell>
          <cell r="L165">
            <v>6400</v>
          </cell>
          <cell r="M165">
            <v>25</v>
          </cell>
          <cell r="N165">
            <v>2078.3284065040648</v>
          </cell>
          <cell r="O165">
            <v>3.1202115396918852</v>
          </cell>
          <cell r="P165">
            <v>0</v>
          </cell>
          <cell r="Q165">
            <v>0</v>
          </cell>
          <cell r="R165">
            <v>0</v>
          </cell>
          <cell r="S165">
            <v>48.371428571428574</v>
          </cell>
          <cell r="T165">
            <v>2129.8200466151852</v>
          </cell>
          <cell r="U165">
            <v>6658.33</v>
          </cell>
          <cell r="V165">
            <v>0.44</v>
          </cell>
          <cell r="W165">
            <v>7.0000000000000007E-2</v>
          </cell>
          <cell r="X165">
            <v>3728.6648000000005</v>
          </cell>
          <cell r="Y165">
            <v>442965.37824000005</v>
          </cell>
          <cell r="Z165">
            <v>0.35879819966246757</v>
          </cell>
          <cell r="AA165">
            <v>158935.180225316</v>
          </cell>
          <cell r="AB165">
            <v>0.2</v>
          </cell>
        </row>
        <row r="166">
          <cell r="A166">
            <v>63107</v>
          </cell>
          <cell r="B166" t="str">
            <v>Смеситель для раковины BRASKO BLACK однорычажный черный клик клак</v>
          </cell>
          <cell r="C166" t="str">
            <v>FAUCETS</v>
          </cell>
          <cell r="D166" t="str">
            <v>Cersanit S.A. Китай</v>
          </cell>
          <cell r="E166" t="str">
            <v>Сызрань</v>
          </cell>
          <cell r="F166" t="str">
            <v>Ningbo</v>
          </cell>
          <cell r="H166">
            <v>390.4</v>
          </cell>
          <cell r="I166">
            <v>200</v>
          </cell>
          <cell r="J166">
            <v>300</v>
          </cell>
          <cell r="K166">
            <v>32</v>
          </cell>
          <cell r="L166">
            <v>9600</v>
          </cell>
          <cell r="M166">
            <v>25</v>
          </cell>
          <cell r="N166">
            <v>2619.9250495049505</v>
          </cell>
          <cell r="O166">
            <v>2.0801410264612565</v>
          </cell>
          <cell r="P166">
            <v>0</v>
          </cell>
          <cell r="Q166">
            <v>0</v>
          </cell>
          <cell r="R166">
            <v>0</v>
          </cell>
          <cell r="S166">
            <v>32.247619047619047</v>
          </cell>
          <cell r="T166">
            <v>2654.2528095790308</v>
          </cell>
          <cell r="U166">
            <v>8325</v>
          </cell>
          <cell r="V166">
            <v>0.44</v>
          </cell>
          <cell r="W166">
            <v>7.0000000000000007E-2</v>
          </cell>
          <cell r="X166">
            <v>4662</v>
          </cell>
          <cell r="Y166">
            <v>1820044.7999999998</v>
          </cell>
          <cell r="Z166">
            <v>0.3606622030075009</v>
          </cell>
          <cell r="AA166">
            <v>656421.36714034632</v>
          </cell>
          <cell r="AB166">
            <v>0.2</v>
          </cell>
        </row>
        <row r="167">
          <cell r="A167">
            <v>63111</v>
          </cell>
          <cell r="B167" t="str">
            <v>Смеситель для раковины высокий BRASKO BLACK однорычажный черный клик клак</v>
          </cell>
          <cell r="C167" t="str">
            <v>FAUCETS</v>
          </cell>
          <cell r="D167" t="str">
            <v>Cersanit S.A. Китай</v>
          </cell>
          <cell r="E167" t="str">
            <v>Сызрань</v>
          </cell>
          <cell r="F167" t="str">
            <v>Ningbo</v>
          </cell>
          <cell r="H167">
            <v>361.2</v>
          </cell>
          <cell r="I167">
            <v>200</v>
          </cell>
          <cell r="J167">
            <v>240</v>
          </cell>
          <cell r="K167">
            <v>32</v>
          </cell>
          <cell r="L167">
            <v>7680</v>
          </cell>
          <cell r="M167">
            <v>25</v>
          </cell>
          <cell r="N167">
            <v>3490.6710904872389</v>
          </cell>
          <cell r="O167">
            <v>2.6001762830765709</v>
          </cell>
          <cell r="P167">
            <v>0</v>
          </cell>
          <cell r="Q167">
            <v>0</v>
          </cell>
          <cell r="R167">
            <v>0</v>
          </cell>
          <cell r="S167">
            <v>40.30952380952381</v>
          </cell>
          <cell r="T167">
            <v>3533.5807905798392</v>
          </cell>
          <cell r="U167">
            <v>10825</v>
          </cell>
          <cell r="V167">
            <v>0.44</v>
          </cell>
          <cell r="W167">
            <v>7.0000000000000007E-2</v>
          </cell>
          <cell r="X167">
            <v>6062.0000000000009</v>
          </cell>
          <cell r="Y167">
            <v>2189594.4000000004</v>
          </cell>
          <cell r="Z167">
            <v>0.34709323810956139</v>
          </cell>
          <cell r="AA167">
            <v>759993.41044256231</v>
          </cell>
          <cell r="AB167">
            <v>0.2</v>
          </cell>
        </row>
        <row r="168">
          <cell r="C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e">
            <v>#N/A</v>
          </cell>
          <cell r="N168">
            <v>0</v>
          </cell>
          <cell r="O168" t="str">
            <v/>
          </cell>
          <cell r="P168">
            <v>0</v>
          </cell>
          <cell r="Q168">
            <v>0</v>
          </cell>
          <cell r="R168">
            <v>0</v>
          </cell>
          <cell r="S168" t="str">
            <v/>
          </cell>
          <cell r="T168">
            <v>0</v>
          </cell>
        </row>
        <row r="169">
          <cell r="A169">
            <v>63041</v>
          </cell>
          <cell r="B169" t="str">
            <v>Смеситель для душа GEO однорычажный</v>
          </cell>
          <cell r="C169" t="str">
            <v>FAUCETS</v>
          </cell>
          <cell r="D169" t="str">
            <v>Cersanit S.A. Китай</v>
          </cell>
          <cell r="E169" t="str">
            <v>Сызрань</v>
          </cell>
          <cell r="F169" t="str">
            <v>Ningbo</v>
          </cell>
          <cell r="H169">
            <v>31.2</v>
          </cell>
          <cell r="I169">
            <v>62.4</v>
          </cell>
          <cell r="J169">
            <v>180</v>
          </cell>
          <cell r="K169">
            <v>32</v>
          </cell>
          <cell r="L169">
            <v>5760</v>
          </cell>
          <cell r="M169">
            <v>25</v>
          </cell>
          <cell r="N169">
            <v>1782.6581330472102</v>
          </cell>
          <cell r="O169">
            <v>3.4669017107687612</v>
          </cell>
          <cell r="P169">
            <v>0</v>
          </cell>
          <cell r="Q169">
            <v>0</v>
          </cell>
          <cell r="R169">
            <v>0</v>
          </cell>
          <cell r="S169">
            <v>53.746031746031747</v>
          </cell>
          <cell r="T169">
            <v>1839.8710665040107</v>
          </cell>
          <cell r="U169">
            <v>5991.67</v>
          </cell>
          <cell r="V169">
            <v>0.44</v>
          </cell>
          <cell r="W169">
            <v>7.0000000000000007E-2</v>
          </cell>
          <cell r="X169">
            <v>3355.3352000000004</v>
          </cell>
          <cell r="Y169">
            <v>104686.45824000001</v>
          </cell>
          <cell r="Z169">
            <v>0.38165804402969616</v>
          </cell>
          <cell r="AA169">
            <v>39954.428888274873</v>
          </cell>
          <cell r="AB169">
            <v>0.2</v>
          </cell>
        </row>
        <row r="170">
          <cell r="C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e">
            <v>#N/A</v>
          </cell>
          <cell r="N170">
            <v>0</v>
          </cell>
          <cell r="O170" t="str">
            <v/>
          </cell>
          <cell r="P170">
            <v>0</v>
          </cell>
          <cell r="Q170">
            <v>0</v>
          </cell>
          <cell r="R170">
            <v>0</v>
          </cell>
          <cell r="S170" t="str">
            <v/>
          </cell>
          <cell r="T170">
            <v>0</v>
          </cell>
        </row>
        <row r="171">
          <cell r="A171">
            <v>63043</v>
          </cell>
          <cell r="B171" t="str">
            <v>Смеситель для раковины высокий GEO однорычажный клик клак</v>
          </cell>
          <cell r="C171" t="str">
            <v>FAUCETS</v>
          </cell>
          <cell r="D171" t="str">
            <v>Cersanit S.A. Китай</v>
          </cell>
          <cell r="E171" t="str">
            <v>Сызрань</v>
          </cell>
          <cell r="F171" t="str">
            <v>Ningbo</v>
          </cell>
          <cell r="H171">
            <v>115.6</v>
          </cell>
          <cell r="I171">
            <v>231.2</v>
          </cell>
          <cell r="J171">
            <v>120</v>
          </cell>
          <cell r="K171">
            <v>32</v>
          </cell>
          <cell r="L171">
            <v>3840</v>
          </cell>
          <cell r="M171">
            <v>25</v>
          </cell>
          <cell r="N171">
            <v>3489.5585912240185</v>
          </cell>
          <cell r="O171">
            <v>5.2003525661531418</v>
          </cell>
          <cell r="P171">
            <v>0</v>
          </cell>
          <cell r="Q171">
            <v>0</v>
          </cell>
          <cell r="R171">
            <v>0</v>
          </cell>
          <cell r="S171">
            <v>80.61904761904762</v>
          </cell>
          <cell r="T171">
            <v>3575.3779914092192</v>
          </cell>
          <cell r="U171">
            <v>10491.67</v>
          </cell>
          <cell r="V171">
            <v>0.44</v>
          </cell>
          <cell r="W171">
            <v>7.0000000000000007E-2</v>
          </cell>
          <cell r="X171">
            <v>5875.3352000000004</v>
          </cell>
          <cell r="Y171">
            <v>679188.74912000005</v>
          </cell>
          <cell r="Z171">
            <v>0.32145974319742304</v>
          </cell>
          <cell r="AA171">
            <v>218331.8408746942</v>
          </cell>
          <cell r="AB171">
            <v>0.2</v>
          </cell>
        </row>
        <row r="172">
          <cell r="A172">
            <v>63045</v>
          </cell>
          <cell r="B172" t="str">
            <v>Смеситель для ванны ELIO однорычажный</v>
          </cell>
          <cell r="C172" t="str">
            <v>FAUCETS</v>
          </cell>
          <cell r="D172" t="str">
            <v>Cersanit S.A. Китай</v>
          </cell>
          <cell r="E172" t="str">
            <v>Сызрань</v>
          </cell>
          <cell r="F172" t="str">
            <v>Ningbo</v>
          </cell>
          <cell r="H172">
            <v>57.6</v>
          </cell>
          <cell r="I172">
            <v>115.2</v>
          </cell>
          <cell r="J172">
            <v>170</v>
          </cell>
          <cell r="K172">
            <v>32</v>
          </cell>
          <cell r="L172">
            <v>5440</v>
          </cell>
          <cell r="M172">
            <v>25</v>
          </cell>
          <cell r="N172">
            <v>2808.102059973924</v>
          </cell>
          <cell r="O172">
            <v>3.6708371055198645</v>
          </cell>
          <cell r="P172">
            <v>0</v>
          </cell>
          <cell r="Q172">
            <v>0</v>
          </cell>
          <cell r="R172">
            <v>0</v>
          </cell>
          <cell r="S172">
            <v>56.907563025210088</v>
          </cell>
          <cell r="T172">
            <v>2868.6804601046538</v>
          </cell>
          <cell r="U172">
            <v>9158.33</v>
          </cell>
          <cell r="V172">
            <v>0.44</v>
          </cell>
          <cell r="W172">
            <v>7.0000000000000007E-2</v>
          </cell>
          <cell r="X172">
            <v>5128.6648000000005</v>
          </cell>
          <cell r="Y172">
            <v>295411.09248000005</v>
          </cell>
          <cell r="Z172">
            <v>0.3706574475086275</v>
          </cell>
          <cell r="AA172">
            <v>109496.32150437192</v>
          </cell>
          <cell r="AB172">
            <v>0.2</v>
          </cell>
        </row>
        <row r="173">
          <cell r="A173">
            <v>63046</v>
          </cell>
          <cell r="B173" t="str">
            <v>Смеситель для душа ELIO однорычажный</v>
          </cell>
          <cell r="C173" t="str">
            <v>FAUCETS</v>
          </cell>
          <cell r="D173" t="str">
            <v>Cersanit S.A. Китай</v>
          </cell>
          <cell r="E173" t="str">
            <v>Сызрань</v>
          </cell>
          <cell r="F173" t="str">
            <v>Ningbo</v>
          </cell>
          <cell r="H173">
            <v>19.600000000000001</v>
          </cell>
          <cell r="I173">
            <v>39.200000000000003</v>
          </cell>
          <cell r="J173">
            <v>240</v>
          </cell>
          <cell r="K173">
            <v>32</v>
          </cell>
          <cell r="L173">
            <v>7680</v>
          </cell>
          <cell r="M173">
            <v>25</v>
          </cell>
          <cell r="N173">
            <v>2285.5687327823689</v>
          </cell>
          <cell r="O173">
            <v>2.6001762830765709</v>
          </cell>
          <cell r="P173">
            <v>0</v>
          </cell>
          <cell r="Q173">
            <v>0</v>
          </cell>
          <cell r="R173">
            <v>0</v>
          </cell>
          <cell r="S173">
            <v>40.30952380952381</v>
          </cell>
          <cell r="T173">
            <v>2328.4784328749693</v>
          </cell>
          <cell r="U173">
            <v>6658.33</v>
          </cell>
          <cell r="V173">
            <v>0.44</v>
          </cell>
          <cell r="W173">
            <v>7.0000000000000007E-2</v>
          </cell>
          <cell r="X173">
            <v>3728.6648000000005</v>
          </cell>
          <cell r="Y173">
            <v>73081.830080000014</v>
          </cell>
          <cell r="Z173">
            <v>0.30551950690902296</v>
          </cell>
          <cell r="AA173">
            <v>22327.924690050608</v>
          </cell>
          <cell r="AB173">
            <v>0.2</v>
          </cell>
        </row>
        <row r="174">
          <cell r="A174">
            <v>63044</v>
          </cell>
          <cell r="B174" t="str">
            <v>Смеситель для раковины ELIO однорычажный</v>
          </cell>
          <cell r="C174" t="str">
            <v>FAUCETS</v>
          </cell>
          <cell r="D174" t="str">
            <v>Cersanit S.A. Китай</v>
          </cell>
          <cell r="E174" t="str">
            <v>Сызрань</v>
          </cell>
          <cell r="F174" t="str">
            <v>Ningbo</v>
          </cell>
          <cell r="H174">
            <v>136.80000000000001</v>
          </cell>
          <cell r="I174">
            <v>273.60000000000002</v>
          </cell>
          <cell r="J174">
            <v>340</v>
          </cell>
          <cell r="K174">
            <v>32</v>
          </cell>
          <cell r="L174">
            <v>10880</v>
          </cell>
          <cell r="M174">
            <v>25</v>
          </cell>
          <cell r="N174">
            <v>1986.220568086884</v>
          </cell>
          <cell r="O174">
            <v>1.8354185527599323</v>
          </cell>
          <cell r="P174">
            <v>0</v>
          </cell>
          <cell r="Q174">
            <v>0</v>
          </cell>
          <cell r="R174">
            <v>0</v>
          </cell>
          <cell r="S174">
            <v>28.453781512605044</v>
          </cell>
          <cell r="T174">
            <v>2016.5097681522489</v>
          </cell>
          <cell r="U174">
            <v>5825</v>
          </cell>
          <cell r="V174">
            <v>0.44</v>
          </cell>
          <cell r="W174">
            <v>7.0000000000000007E-2</v>
          </cell>
          <cell r="X174">
            <v>3262.0000000000005</v>
          </cell>
          <cell r="Y174">
            <v>446241.60000000009</v>
          </cell>
          <cell r="Z174">
            <v>0.3118179742022536</v>
          </cell>
          <cell r="AA174">
            <v>139146.15171677241</v>
          </cell>
          <cell r="AB174">
            <v>0.2</v>
          </cell>
        </row>
        <row r="175">
          <cell r="A175">
            <v>63064</v>
          </cell>
          <cell r="B175" t="str">
            <v>Смеситель для ванны NATURE однорычажный</v>
          </cell>
          <cell r="C175" t="str">
            <v>FAUCETS</v>
          </cell>
          <cell r="D175" t="str">
            <v>Cersanit S.A. Китай</v>
          </cell>
          <cell r="E175" t="str">
            <v>Сызрань</v>
          </cell>
          <cell r="F175" t="str">
            <v>Ningbo</v>
          </cell>
          <cell r="H175">
            <v>94.4</v>
          </cell>
          <cell r="I175">
            <v>188.8</v>
          </cell>
          <cell r="J175">
            <v>200</v>
          </cell>
          <cell r="K175">
            <v>32</v>
          </cell>
          <cell r="L175">
            <v>6400</v>
          </cell>
          <cell r="M175">
            <v>25</v>
          </cell>
          <cell r="N175">
            <v>2410.520146659424</v>
          </cell>
          <cell r="O175">
            <v>3.1202115396918852</v>
          </cell>
          <cell r="P175">
            <v>0</v>
          </cell>
          <cell r="Q175">
            <v>0</v>
          </cell>
          <cell r="R175">
            <v>0</v>
          </cell>
          <cell r="S175">
            <v>48.371428571428574</v>
          </cell>
          <cell r="T175">
            <v>2462.0117867705444</v>
          </cell>
          <cell r="U175">
            <v>6908.33</v>
          </cell>
          <cell r="V175">
            <v>0.44</v>
          </cell>
          <cell r="W175">
            <v>7.0000000000000007E-2</v>
          </cell>
          <cell r="X175">
            <v>3868.6648000000005</v>
          </cell>
          <cell r="Y175">
            <v>365201.95712000009</v>
          </cell>
          <cell r="Z175">
            <v>0.29360167808528043</v>
          </cell>
          <cell r="AA175">
            <v>107223.90745046065</v>
          </cell>
          <cell r="AB175">
            <v>0.2</v>
          </cell>
        </row>
        <row r="176">
          <cell r="A176">
            <v>63065</v>
          </cell>
          <cell r="B176" t="str">
            <v>Смеситель для душа NATURE однорычажный</v>
          </cell>
          <cell r="C176" t="str">
            <v>FAUCETS</v>
          </cell>
          <cell r="D176" t="str">
            <v>Cersanit S.A. Китай</v>
          </cell>
          <cell r="E176" t="str">
            <v>Сызрань</v>
          </cell>
          <cell r="F176" t="str">
            <v>Ningbo</v>
          </cell>
          <cell r="H176">
            <v>80</v>
          </cell>
          <cell r="I176">
            <v>160</v>
          </cell>
          <cell r="J176">
            <v>250</v>
          </cell>
          <cell r="K176">
            <v>32</v>
          </cell>
          <cell r="L176">
            <v>8000</v>
          </cell>
          <cell r="M176">
            <v>25</v>
          </cell>
          <cell r="N176">
            <v>1596.1013816534542</v>
          </cell>
          <cell r="O176">
            <v>2.496169231753508</v>
          </cell>
          <cell r="P176">
            <v>0</v>
          </cell>
          <cell r="Q176">
            <v>0</v>
          </cell>
          <cell r="R176">
            <v>0</v>
          </cell>
          <cell r="S176">
            <v>38.697142857142858</v>
          </cell>
          <cell r="T176">
            <v>1637.2946937423505</v>
          </cell>
          <cell r="U176">
            <v>5408.33</v>
          </cell>
          <cell r="V176">
            <v>0.44</v>
          </cell>
          <cell r="W176">
            <v>7.0000000000000007E-2</v>
          </cell>
          <cell r="X176">
            <v>3028.6648000000005</v>
          </cell>
          <cell r="Y176">
            <v>242293.18400000004</v>
          </cell>
          <cell r="Z176">
            <v>0.38940049432266305</v>
          </cell>
          <cell r="AA176">
            <v>94349.085620611964</v>
          </cell>
          <cell r="AB176">
            <v>0.2</v>
          </cell>
        </row>
        <row r="177">
          <cell r="A177">
            <v>63063</v>
          </cell>
          <cell r="B177" t="str">
            <v>Смеситель для раковины NATURE однорычажный</v>
          </cell>
          <cell r="C177" t="str">
            <v>FAUCETS</v>
          </cell>
          <cell r="D177" t="str">
            <v>Cersanit S.A. Китай</v>
          </cell>
          <cell r="E177" t="str">
            <v>Сызрань</v>
          </cell>
          <cell r="F177" t="str">
            <v>Ningbo</v>
          </cell>
          <cell r="H177">
            <v>241.2</v>
          </cell>
          <cell r="I177">
            <v>482.4</v>
          </cell>
          <cell r="J177">
            <v>340</v>
          </cell>
          <cell r="K177">
            <v>32</v>
          </cell>
          <cell r="L177">
            <v>10880</v>
          </cell>
          <cell r="M177">
            <v>25</v>
          </cell>
          <cell r="N177">
            <v>1783.6650712489525</v>
          </cell>
          <cell r="O177">
            <v>1.8354185527599323</v>
          </cell>
          <cell r="P177">
            <v>0</v>
          </cell>
          <cell r="Q177">
            <v>0</v>
          </cell>
          <cell r="R177">
            <v>0</v>
          </cell>
          <cell r="S177">
            <v>28.453781512605044</v>
          </cell>
          <cell r="T177">
            <v>1813.9542713143173</v>
          </cell>
          <cell r="U177">
            <v>5825</v>
          </cell>
          <cell r="V177">
            <v>0.44</v>
          </cell>
          <cell r="W177">
            <v>7.0000000000000007E-2</v>
          </cell>
          <cell r="X177">
            <v>3262.0000000000005</v>
          </cell>
          <cell r="Y177">
            <v>786794.4</v>
          </cell>
          <cell r="Z177">
            <v>0.37391346679512039</v>
          </cell>
          <cell r="AA177">
            <v>294193.0217589867</v>
          </cell>
          <cell r="AB177">
            <v>0.2</v>
          </cell>
        </row>
        <row r="178">
          <cell r="A178">
            <v>63066</v>
          </cell>
          <cell r="B178" t="str">
            <v>Душевая система BRASKO (смеситель термостатический) 3 режима шланг 150 металл</v>
          </cell>
          <cell r="C178" t="str">
            <v>SHOWER SYSTEM</v>
          </cell>
          <cell r="D178" t="str">
            <v>Cersanit S.A. Китай</v>
          </cell>
          <cell r="E178" t="str">
            <v>Сызрань</v>
          </cell>
          <cell r="F178" t="str">
            <v>Ningbo</v>
          </cell>
          <cell r="H178">
            <v>60.8</v>
          </cell>
          <cell r="I178">
            <v>121.6</v>
          </cell>
          <cell r="J178">
            <v>45</v>
          </cell>
          <cell r="K178">
            <v>32</v>
          </cell>
          <cell r="L178">
            <v>1440</v>
          </cell>
          <cell r="M178">
            <v>25</v>
          </cell>
          <cell r="N178">
            <v>5027.0432295271057</v>
          </cell>
          <cell r="O178">
            <v>13.867606843075045</v>
          </cell>
          <cell r="P178">
            <v>0</v>
          </cell>
          <cell r="Q178">
            <v>0</v>
          </cell>
          <cell r="R178">
            <v>0</v>
          </cell>
          <cell r="S178">
            <v>214.98412698412699</v>
          </cell>
          <cell r="T178">
            <v>5255.8949633543079</v>
          </cell>
          <cell r="U178">
            <v>19991.669999999998</v>
          </cell>
          <cell r="V178">
            <v>0.44</v>
          </cell>
          <cell r="W178">
            <v>7.0000000000000007E-2</v>
          </cell>
          <cell r="X178">
            <v>11195.3352</v>
          </cell>
          <cell r="Y178">
            <v>680676.38015999994</v>
          </cell>
          <cell r="Z178">
            <v>0.46052812895193085</v>
          </cell>
          <cell r="AA178">
            <v>313470.61977685796</v>
          </cell>
          <cell r="AB178">
            <v>0.2</v>
          </cell>
        </row>
        <row r="179">
          <cell r="A179">
            <v>63023</v>
          </cell>
          <cell r="B179" t="str">
            <v>Смеситель для биде BRASKO однорычажный</v>
          </cell>
          <cell r="C179" t="str">
            <v>FAUCETS</v>
          </cell>
          <cell r="D179" t="str">
            <v>Cersanit S.A. Китай</v>
          </cell>
          <cell r="E179" t="str">
            <v>Сызрань</v>
          </cell>
          <cell r="F179" t="str">
            <v>Ningbo</v>
          </cell>
          <cell r="H179">
            <v>15.2</v>
          </cell>
          <cell r="I179">
            <v>30.4</v>
          </cell>
          <cell r="J179">
            <v>300</v>
          </cell>
          <cell r="K179">
            <v>32</v>
          </cell>
          <cell r="L179">
            <v>9600</v>
          </cell>
          <cell r="M179">
            <v>25</v>
          </cell>
          <cell r="N179">
            <v>1462.2699014778325</v>
          </cell>
          <cell r="O179">
            <v>2.0801410264612565</v>
          </cell>
          <cell r="P179">
            <v>0</v>
          </cell>
          <cell r="Q179">
            <v>0</v>
          </cell>
          <cell r="R179">
            <v>0</v>
          </cell>
          <cell r="S179">
            <v>32.247619047619047</v>
          </cell>
          <cell r="T179">
            <v>1496.5976615519128</v>
          </cell>
          <cell r="U179">
            <v>5491.67</v>
          </cell>
          <cell r="V179">
            <v>0.44</v>
          </cell>
          <cell r="W179">
            <v>7.0000000000000007E-2</v>
          </cell>
          <cell r="X179">
            <v>3075.3352000000004</v>
          </cell>
          <cell r="Y179">
            <v>46745.095040000007</v>
          </cell>
          <cell r="Z179">
            <v>0.44335462178174501</v>
          </cell>
          <cell r="AA179">
            <v>20724.653931610927</v>
          </cell>
          <cell r="AB179">
            <v>0.2</v>
          </cell>
        </row>
        <row r="180">
          <cell r="A180">
            <v>63021</v>
          </cell>
          <cell r="B180" t="str">
            <v>Смеситель для ванны BRASKO однорычажный</v>
          </cell>
          <cell r="C180" t="str">
            <v>FAUCETS</v>
          </cell>
          <cell r="D180" t="str">
            <v>Cersanit S.A. Китай</v>
          </cell>
          <cell r="E180" t="str">
            <v>Сызрань</v>
          </cell>
          <cell r="F180" t="str">
            <v>Ningbo</v>
          </cell>
          <cell r="H180">
            <v>82.8</v>
          </cell>
          <cell r="I180">
            <v>165.6</v>
          </cell>
          <cell r="J180">
            <v>170</v>
          </cell>
          <cell r="K180">
            <v>32</v>
          </cell>
          <cell r="L180">
            <v>5440</v>
          </cell>
          <cell r="M180">
            <v>25</v>
          </cell>
          <cell r="N180">
            <v>2071.1214325068868</v>
          </cell>
          <cell r="O180">
            <v>3.6708371055198645</v>
          </cell>
          <cell r="P180">
            <v>0</v>
          </cell>
          <cell r="Q180">
            <v>0</v>
          </cell>
          <cell r="R180">
            <v>0</v>
          </cell>
          <cell r="S180">
            <v>56.907563025210088</v>
          </cell>
          <cell r="T180">
            <v>2131.6998326376165</v>
          </cell>
          <cell r="U180">
            <v>6908.33</v>
          </cell>
          <cell r="V180">
            <v>0.44</v>
          </cell>
          <cell r="W180">
            <v>7.0000000000000007E-2</v>
          </cell>
          <cell r="X180">
            <v>3868.6648000000005</v>
          </cell>
          <cell r="Y180">
            <v>320325.44544000004</v>
          </cell>
          <cell r="Z180">
            <v>0.37898306189835407</v>
          </cell>
          <cell r="AA180">
            <v>121397.91811680538</v>
          </cell>
          <cell r="AB180">
            <v>0.2</v>
          </cell>
        </row>
        <row r="181">
          <cell r="A181">
            <v>63022</v>
          </cell>
          <cell r="B181" t="str">
            <v>Смеситель для душа BRASKO однорычажный</v>
          </cell>
          <cell r="C181" t="str">
            <v>FAUCETS</v>
          </cell>
          <cell r="D181" t="str">
            <v>Cersanit S.A. Китай</v>
          </cell>
          <cell r="E181" t="str">
            <v>Сызрань</v>
          </cell>
          <cell r="F181" t="str">
            <v>Ningbo</v>
          </cell>
          <cell r="H181">
            <v>31.6</v>
          </cell>
          <cell r="I181">
            <v>63.2</v>
          </cell>
          <cell r="J181">
            <v>240</v>
          </cell>
          <cell r="K181">
            <v>32</v>
          </cell>
          <cell r="L181">
            <v>7680</v>
          </cell>
          <cell r="M181">
            <v>25</v>
          </cell>
          <cell r="N181">
            <v>1440.9910115606938</v>
          </cell>
          <cell r="O181">
            <v>2.6001762830765709</v>
          </cell>
          <cell r="P181">
            <v>0</v>
          </cell>
          <cell r="Q181">
            <v>0</v>
          </cell>
          <cell r="R181">
            <v>0</v>
          </cell>
          <cell r="S181">
            <v>40.30952380952381</v>
          </cell>
          <cell r="T181">
            <v>1483.9007116532941</v>
          </cell>
          <cell r="U181">
            <v>5408.33</v>
          </cell>
          <cell r="V181">
            <v>0.44</v>
          </cell>
          <cell r="W181">
            <v>7.0000000000000007E-2</v>
          </cell>
          <cell r="X181">
            <v>3028.6648000000005</v>
          </cell>
          <cell r="Y181">
            <v>95705.807680000013</v>
          </cell>
          <cell r="Z181">
            <v>0.44004788920408289</v>
          </cell>
          <cell r="AA181">
            <v>42115.138654155911</v>
          </cell>
          <cell r="AB181">
            <v>0.2</v>
          </cell>
        </row>
        <row r="182">
          <cell r="A182">
            <v>63020</v>
          </cell>
          <cell r="B182" t="str">
            <v>Смеситель для раковины BRASKO однорычажный клик клак</v>
          </cell>
          <cell r="C182" t="str">
            <v>FAUCETS</v>
          </cell>
          <cell r="D182" t="str">
            <v>Cersanit S.A. Китай</v>
          </cell>
          <cell r="E182" t="str">
            <v>Сызрань</v>
          </cell>
          <cell r="F182" t="str">
            <v>Ningbo</v>
          </cell>
          <cell r="H182">
            <v>182</v>
          </cell>
          <cell r="I182">
            <v>364</v>
          </cell>
          <cell r="J182">
            <v>300</v>
          </cell>
          <cell r="K182">
            <v>32</v>
          </cell>
          <cell r="L182">
            <v>9600</v>
          </cell>
          <cell r="M182">
            <v>25</v>
          </cell>
          <cell r="N182">
            <v>1755.1273018549746</v>
          </cell>
          <cell r="O182">
            <v>2.0801410264612565</v>
          </cell>
          <cell r="P182">
            <v>0</v>
          </cell>
          <cell r="Q182">
            <v>0</v>
          </cell>
          <cell r="R182">
            <v>0</v>
          </cell>
          <cell r="S182">
            <v>32.247619047619047</v>
          </cell>
          <cell r="T182">
            <v>1789.4550619290549</v>
          </cell>
          <cell r="U182">
            <v>5825</v>
          </cell>
          <cell r="V182">
            <v>0.44</v>
          </cell>
          <cell r="W182">
            <v>7.0000000000000007E-2</v>
          </cell>
          <cell r="X182">
            <v>3262.0000000000005</v>
          </cell>
          <cell r="Y182">
            <v>593684.00000000012</v>
          </cell>
          <cell r="Z182">
            <v>0.38142395403769014</v>
          </cell>
          <cell r="AA182">
            <v>226445.29872891208</v>
          </cell>
          <cell r="AB182">
            <v>0.2</v>
          </cell>
        </row>
        <row r="183">
          <cell r="A183">
            <v>63024</v>
          </cell>
          <cell r="B183" t="str">
            <v>Смеситель для раковины высокий BRASKO однорычажный клик клак</v>
          </cell>
          <cell r="C183" t="str">
            <v>FAUCETS</v>
          </cell>
          <cell r="D183" t="str">
            <v>Cersanit S.A. Китай</v>
          </cell>
          <cell r="E183" t="str">
            <v>Сызрань</v>
          </cell>
          <cell r="F183" t="str">
            <v>Ningbo</v>
          </cell>
          <cell r="H183">
            <v>60</v>
          </cell>
          <cell r="I183">
            <v>120</v>
          </cell>
          <cell r="J183">
            <v>240</v>
          </cell>
          <cell r="K183">
            <v>32</v>
          </cell>
          <cell r="L183">
            <v>7680</v>
          </cell>
          <cell r="M183">
            <v>25</v>
          </cell>
          <cell r="N183">
            <v>2323.7649202733487</v>
          </cell>
          <cell r="O183">
            <v>2.6001762830765709</v>
          </cell>
          <cell r="P183">
            <v>0</v>
          </cell>
          <cell r="Q183">
            <v>0</v>
          </cell>
          <cell r="R183">
            <v>0</v>
          </cell>
          <cell r="S183">
            <v>40.30952380952381</v>
          </cell>
          <cell r="T183">
            <v>2366.6746203659491</v>
          </cell>
          <cell r="U183">
            <v>8325</v>
          </cell>
          <cell r="V183">
            <v>0.44</v>
          </cell>
          <cell r="W183">
            <v>7.0000000000000007E-2</v>
          </cell>
          <cell r="X183">
            <v>4662</v>
          </cell>
          <cell r="Y183">
            <v>279720</v>
          </cell>
          <cell r="Z183">
            <v>0.4223477862792902</v>
          </cell>
          <cell r="AA183">
            <v>118139.12277804305</v>
          </cell>
          <cell r="AB183">
            <v>0.2</v>
          </cell>
        </row>
        <row r="184">
          <cell r="A184">
            <v>63035</v>
          </cell>
          <cell r="B184" t="str">
            <v>Смеситель для ванны FLAVIS однорычажный</v>
          </cell>
          <cell r="C184" t="str">
            <v>FAUCETS</v>
          </cell>
          <cell r="D184" t="str">
            <v>Cersanit S.A. Китай</v>
          </cell>
          <cell r="E184" t="str">
            <v>Сызрань</v>
          </cell>
          <cell r="F184" t="str">
            <v>Ningbo</v>
          </cell>
          <cell r="H184">
            <v>190.4</v>
          </cell>
          <cell r="I184">
            <v>380.8</v>
          </cell>
          <cell r="J184">
            <v>200</v>
          </cell>
          <cell r="K184">
            <v>32</v>
          </cell>
          <cell r="L184">
            <v>6400</v>
          </cell>
          <cell r="M184">
            <v>25</v>
          </cell>
          <cell r="N184">
            <v>1834.6225243578388</v>
          </cell>
          <cell r="O184">
            <v>3.1202115396918852</v>
          </cell>
          <cell r="P184">
            <v>0</v>
          </cell>
          <cell r="Q184">
            <v>0</v>
          </cell>
          <cell r="R184">
            <v>0</v>
          </cell>
          <cell r="S184">
            <v>48.371428571428574</v>
          </cell>
          <cell r="T184">
            <v>1886.1141644689592</v>
          </cell>
          <cell r="U184">
            <v>5741.67</v>
          </cell>
          <cell r="V184">
            <v>0.44</v>
          </cell>
          <cell r="W184">
            <v>7.0000000000000007E-2</v>
          </cell>
          <cell r="X184">
            <v>3215.3352000000004</v>
          </cell>
          <cell r="Y184">
            <v>612199.82208000007</v>
          </cell>
          <cell r="Z184">
            <v>0.34340045527167468</v>
          </cell>
          <cell r="AA184">
            <v>210229.69761951026</v>
          </cell>
          <cell r="AB184">
            <v>0.2</v>
          </cell>
        </row>
        <row r="185">
          <cell r="A185">
            <v>63036</v>
          </cell>
          <cell r="B185" t="str">
            <v>Смеситель для душа FLAVIS однорычажный</v>
          </cell>
          <cell r="C185" t="str">
            <v>FAUCETS</v>
          </cell>
          <cell r="D185" t="str">
            <v>Cersanit S.A. Китай</v>
          </cell>
          <cell r="E185" t="str">
            <v>Сызрань</v>
          </cell>
          <cell r="F185" t="str">
            <v>Ningbo</v>
          </cell>
          <cell r="H185">
            <v>77.2</v>
          </cell>
          <cell r="I185">
            <v>154.4</v>
          </cell>
          <cell r="J185">
            <v>170</v>
          </cell>
          <cell r="K185">
            <v>32</v>
          </cell>
          <cell r="L185">
            <v>5440</v>
          </cell>
          <cell r="M185">
            <v>25</v>
          </cell>
          <cell r="N185">
            <v>1265.860344827586</v>
          </cell>
          <cell r="O185">
            <v>3.6708371055198645</v>
          </cell>
          <cell r="P185">
            <v>0</v>
          </cell>
          <cell r="Q185">
            <v>0</v>
          </cell>
          <cell r="R185">
            <v>0</v>
          </cell>
          <cell r="S185">
            <v>56.907563025210088</v>
          </cell>
          <cell r="T185">
            <v>1326.438744958316</v>
          </cell>
          <cell r="U185">
            <v>4575</v>
          </cell>
          <cell r="V185">
            <v>0.44</v>
          </cell>
          <cell r="W185">
            <v>7.0000000000000007E-2</v>
          </cell>
          <cell r="X185">
            <v>2562.0000000000005</v>
          </cell>
          <cell r="Y185">
            <v>197786.40000000005</v>
          </cell>
          <cell r="Z185">
            <v>0.4122643462301655</v>
          </cell>
          <cell r="AA185">
            <v>81540.280889218033</v>
          </cell>
          <cell r="AB185">
            <v>0.2</v>
          </cell>
        </row>
        <row r="186">
          <cell r="A186">
            <v>63034</v>
          </cell>
          <cell r="B186" t="str">
            <v>Смеситель для раковины FLAVIS однорычажный</v>
          </cell>
          <cell r="C186" t="str">
            <v>FAUCETS</v>
          </cell>
          <cell r="D186" t="str">
            <v>Cersanit S.A. Китай</v>
          </cell>
          <cell r="E186" t="str">
            <v>Сызрань</v>
          </cell>
          <cell r="F186" t="str">
            <v>Ningbo</v>
          </cell>
          <cell r="H186">
            <v>274.39999999999998</v>
          </cell>
          <cell r="I186">
            <v>548.79999999999995</v>
          </cell>
          <cell r="J186">
            <v>300</v>
          </cell>
          <cell r="K186">
            <v>32</v>
          </cell>
          <cell r="L186">
            <v>9600</v>
          </cell>
          <cell r="M186">
            <v>25</v>
          </cell>
          <cell r="N186">
            <v>1287.5388027108434</v>
          </cell>
          <cell r="O186">
            <v>2.0801410264612565</v>
          </cell>
          <cell r="P186">
            <v>0</v>
          </cell>
          <cell r="Q186">
            <v>0</v>
          </cell>
          <cell r="R186">
            <v>0</v>
          </cell>
          <cell r="S186">
            <v>32.247619047619047</v>
          </cell>
          <cell r="T186">
            <v>1321.8665627849236</v>
          </cell>
          <cell r="U186">
            <v>4575</v>
          </cell>
          <cell r="V186">
            <v>0.44</v>
          </cell>
          <cell r="W186">
            <v>7.0000000000000007E-2</v>
          </cell>
          <cell r="X186">
            <v>2562.0000000000005</v>
          </cell>
          <cell r="Y186">
            <v>703012.8</v>
          </cell>
          <cell r="Z186">
            <v>0.41404896066162233</v>
          </cell>
          <cell r="AA186">
            <v>291081.71917181701</v>
          </cell>
          <cell r="AB186">
            <v>0.2</v>
          </cell>
        </row>
        <row r="187">
          <cell r="A187">
            <v>63038</v>
          </cell>
          <cell r="B187" t="str">
            <v>Смеситель для раковины высокий FLAVIS однорычажный</v>
          </cell>
          <cell r="C187" t="str">
            <v>FAUCETS</v>
          </cell>
          <cell r="D187" t="str">
            <v>Cersanit S.A. Китай</v>
          </cell>
          <cell r="E187" t="str">
            <v>Сызрань</v>
          </cell>
          <cell r="F187" t="str">
            <v>Ningbo</v>
          </cell>
          <cell r="H187">
            <v>185.6</v>
          </cell>
          <cell r="I187">
            <v>371.2</v>
          </cell>
          <cell r="J187">
            <v>240</v>
          </cell>
          <cell r="K187">
            <v>32</v>
          </cell>
          <cell r="L187">
            <v>7680</v>
          </cell>
          <cell r="M187">
            <v>25</v>
          </cell>
          <cell r="N187">
            <v>2179.0687285223366</v>
          </cell>
          <cell r="O187">
            <v>2.6001762830765709</v>
          </cell>
          <cell r="P187">
            <v>0</v>
          </cell>
          <cell r="Q187">
            <v>0</v>
          </cell>
          <cell r="R187">
            <v>0</v>
          </cell>
          <cell r="S187">
            <v>40.30952380952381</v>
          </cell>
          <cell r="T187">
            <v>2221.978428614937</v>
          </cell>
          <cell r="U187">
            <v>6825</v>
          </cell>
          <cell r="V187">
            <v>0.44</v>
          </cell>
          <cell r="W187">
            <v>7.0000000000000007E-2</v>
          </cell>
          <cell r="X187">
            <v>3822.0000000000005</v>
          </cell>
          <cell r="Y187">
            <v>709363.20000000007</v>
          </cell>
          <cell r="Z187">
            <v>0.34863463406202588</v>
          </cell>
          <cell r="AA187">
            <v>247308.57964906769</v>
          </cell>
          <cell r="AB187">
            <v>0.2</v>
          </cell>
        </row>
        <row r="188">
          <cell r="C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e">
            <v>#N/A</v>
          </cell>
          <cell r="N188">
            <v>0</v>
          </cell>
          <cell r="O188" t="str">
            <v/>
          </cell>
          <cell r="P188">
            <v>0</v>
          </cell>
          <cell r="Q188">
            <v>0</v>
          </cell>
          <cell r="R188">
            <v>0</v>
          </cell>
          <cell r="S188" t="str">
            <v/>
          </cell>
          <cell r="T188">
            <v>0</v>
          </cell>
        </row>
        <row r="189">
          <cell r="A189">
            <v>63061</v>
          </cell>
          <cell r="B189" t="str">
            <v>Смеситель для ванны VERO однорычажный</v>
          </cell>
          <cell r="C189" t="str">
            <v>FAUCETS</v>
          </cell>
          <cell r="D189" t="str">
            <v>Cersanit S.A. Китай</v>
          </cell>
          <cell r="E189" t="str">
            <v>Сызрань</v>
          </cell>
          <cell r="F189" t="str">
            <v>Ningbo</v>
          </cell>
          <cell r="H189">
            <v>165.2</v>
          </cell>
          <cell r="I189">
            <v>200</v>
          </cell>
          <cell r="J189">
            <v>200</v>
          </cell>
          <cell r="K189">
            <v>32</v>
          </cell>
          <cell r="L189">
            <v>6400</v>
          </cell>
          <cell r="M189">
            <v>25</v>
          </cell>
          <cell r="N189">
            <v>1999.8183040330921</v>
          </cell>
          <cell r="O189">
            <v>3.1202115396918852</v>
          </cell>
          <cell r="P189">
            <v>0</v>
          </cell>
          <cell r="Q189">
            <v>0</v>
          </cell>
          <cell r="R189">
            <v>0</v>
          </cell>
          <cell r="S189">
            <v>48.371428571428574</v>
          </cell>
          <cell r="T189">
            <v>2051.3099441442123</v>
          </cell>
          <cell r="U189">
            <v>5825</v>
          </cell>
          <cell r="V189">
            <v>0.44</v>
          </cell>
          <cell r="W189">
            <v>7.0000000000000007E-2</v>
          </cell>
          <cell r="X189">
            <v>3262.0000000000005</v>
          </cell>
          <cell r="Y189">
            <v>538882.4</v>
          </cell>
          <cell r="Z189">
            <v>0.30114961859466216</v>
          </cell>
          <cell r="AA189">
            <v>162284.22922737617</v>
          </cell>
          <cell r="AB189">
            <v>0.2</v>
          </cell>
        </row>
        <row r="190">
          <cell r="A190">
            <v>63062</v>
          </cell>
          <cell r="B190" t="str">
            <v>Смеситель для душа VERO однорычажный</v>
          </cell>
          <cell r="C190" t="str">
            <v>FAUCETS</v>
          </cell>
          <cell r="D190" t="str">
            <v>Cersanit S.A. Китай</v>
          </cell>
          <cell r="E190" t="str">
            <v>Сызрань</v>
          </cell>
          <cell r="F190" t="str">
            <v>Ningbo</v>
          </cell>
          <cell r="H190">
            <v>22.8</v>
          </cell>
          <cell r="I190">
            <v>45.6</v>
          </cell>
          <cell r="J190">
            <v>300</v>
          </cell>
          <cell r="K190">
            <v>32</v>
          </cell>
          <cell r="L190">
            <v>9600</v>
          </cell>
          <cell r="M190">
            <v>25</v>
          </cell>
          <cell r="N190">
            <v>1054.9470553359683</v>
          </cell>
          <cell r="O190">
            <v>2.0801410264612565</v>
          </cell>
          <cell r="P190">
            <v>0</v>
          </cell>
          <cell r="Q190">
            <v>0</v>
          </cell>
          <cell r="R190">
            <v>0</v>
          </cell>
          <cell r="S190">
            <v>32.247619047619047</v>
          </cell>
          <cell r="T190">
            <v>1089.2748154100486</v>
          </cell>
          <cell r="U190">
            <v>4158.33</v>
          </cell>
          <cell r="V190">
            <v>0.44</v>
          </cell>
          <cell r="W190">
            <v>7.0000000000000007E-2</v>
          </cell>
          <cell r="X190">
            <v>2328.6648</v>
          </cell>
          <cell r="Y190">
            <v>53093.557440000004</v>
          </cell>
          <cell r="Z190">
            <v>0.46223202609063829</v>
          </cell>
          <cell r="AA190">
            <v>24541.542627850886</v>
          </cell>
          <cell r="AB190">
            <v>0.2</v>
          </cell>
        </row>
        <row r="191">
          <cell r="C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e">
            <v>#N/A</v>
          </cell>
          <cell r="N191">
            <v>0</v>
          </cell>
          <cell r="O191" t="str">
            <v/>
          </cell>
          <cell r="P191">
            <v>0</v>
          </cell>
          <cell r="Q191">
            <v>0</v>
          </cell>
          <cell r="R191">
            <v>0</v>
          </cell>
          <cell r="S191" t="str">
            <v/>
          </cell>
          <cell r="T191">
            <v>0</v>
          </cell>
        </row>
        <row r="192">
          <cell r="A192">
            <v>63033</v>
          </cell>
          <cell r="B192" t="str">
            <v>Смеситель для биде CERSANIA однорычажный</v>
          </cell>
          <cell r="C192" t="str">
            <v>FAUCETS</v>
          </cell>
          <cell r="D192" t="str">
            <v>Cersanit S.A. Китай</v>
          </cell>
          <cell r="E192" t="str">
            <v>Сызрань</v>
          </cell>
          <cell r="F192" t="str">
            <v>Ningbo</v>
          </cell>
          <cell r="H192">
            <v>42.4</v>
          </cell>
          <cell r="I192">
            <v>84.8</v>
          </cell>
          <cell r="J192">
            <v>170</v>
          </cell>
          <cell r="K192">
            <v>32</v>
          </cell>
          <cell r="L192">
            <v>5440</v>
          </cell>
          <cell r="M192">
            <v>25</v>
          </cell>
          <cell r="N192">
            <v>1481.1116600790515</v>
          </cell>
          <cell r="O192">
            <v>3.6708371055198645</v>
          </cell>
          <cell r="P192">
            <v>0</v>
          </cell>
          <cell r="Q192">
            <v>0</v>
          </cell>
          <cell r="R192">
            <v>0</v>
          </cell>
          <cell r="S192">
            <v>56.907563025210088</v>
          </cell>
          <cell r="T192">
            <v>1541.6900602097814</v>
          </cell>
          <cell r="U192">
            <v>4658.33</v>
          </cell>
          <cell r="V192">
            <v>0.44</v>
          </cell>
          <cell r="W192">
            <v>7.0000000000000007E-2</v>
          </cell>
          <cell r="X192">
            <v>2608.6648</v>
          </cell>
          <cell r="Y192">
            <v>110607.38752</v>
          </cell>
          <cell r="Z192">
            <v>0.33901182083271802</v>
          </cell>
          <cell r="AA192">
            <v>37497.211840705255</v>
          </cell>
          <cell r="AB192">
            <v>0.2</v>
          </cell>
        </row>
        <row r="193">
          <cell r="C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e">
            <v>#N/A</v>
          </cell>
          <cell r="N193">
            <v>0</v>
          </cell>
          <cell r="O193" t="str">
            <v/>
          </cell>
          <cell r="P193">
            <v>0</v>
          </cell>
          <cell r="Q193">
            <v>0</v>
          </cell>
          <cell r="R193">
            <v>0</v>
          </cell>
          <cell r="S193" t="str">
            <v/>
          </cell>
          <cell r="T193">
            <v>0</v>
          </cell>
        </row>
        <row r="194">
          <cell r="A194">
            <v>63032</v>
          </cell>
          <cell r="B194" t="str">
            <v>Смеситель для душа CERSANIA однорычажный</v>
          </cell>
          <cell r="C194" t="str">
            <v>FAUCETS</v>
          </cell>
          <cell r="D194" t="str">
            <v>Cersanit S.A. Китай</v>
          </cell>
          <cell r="E194" t="str">
            <v>Сызрань</v>
          </cell>
          <cell r="F194" t="str">
            <v>Ningbo</v>
          </cell>
          <cell r="H194">
            <v>20.8</v>
          </cell>
          <cell r="I194">
            <v>41.6</v>
          </cell>
          <cell r="J194">
            <v>170</v>
          </cell>
          <cell r="K194">
            <v>32</v>
          </cell>
          <cell r="L194">
            <v>5440</v>
          </cell>
          <cell r="M194">
            <v>25</v>
          </cell>
          <cell r="N194">
            <v>1755.9291245791246</v>
          </cell>
          <cell r="O194">
            <v>3.6708371055198645</v>
          </cell>
          <cell r="P194">
            <v>0</v>
          </cell>
          <cell r="Q194">
            <v>0</v>
          </cell>
          <cell r="R194">
            <v>0</v>
          </cell>
          <cell r="S194">
            <v>56.907563025210088</v>
          </cell>
          <cell r="T194">
            <v>1816.5075247098546</v>
          </cell>
          <cell r="U194">
            <v>5241.67</v>
          </cell>
          <cell r="V194">
            <v>0.44</v>
          </cell>
          <cell r="W194">
            <v>7.0000000000000007E-2</v>
          </cell>
          <cell r="X194">
            <v>2935.3352000000004</v>
          </cell>
          <cell r="Y194">
            <v>61054.972160000012</v>
          </cell>
          <cell r="Z194">
            <v>0.3111584023828507</v>
          </cell>
          <cell r="AA194">
            <v>18997.76759483503</v>
          </cell>
          <cell r="AB194">
            <v>0.2</v>
          </cell>
        </row>
        <row r="195">
          <cell r="A195">
            <v>63030</v>
          </cell>
          <cell r="B195" t="str">
            <v>Смеситель для раковины CERSANIA однорычажный сливной гарн.</v>
          </cell>
          <cell r="C195" t="str">
            <v>FAUCETS</v>
          </cell>
          <cell r="D195" t="str">
            <v>Cersanit S.A. Китай</v>
          </cell>
          <cell r="E195" t="str">
            <v>Сызрань</v>
          </cell>
          <cell r="F195" t="str">
            <v>Ningbo</v>
          </cell>
          <cell r="H195">
            <v>82.4</v>
          </cell>
          <cell r="I195">
            <v>164.8</v>
          </cell>
          <cell r="J195">
            <v>240</v>
          </cell>
          <cell r="K195">
            <v>32</v>
          </cell>
          <cell r="L195">
            <v>7680</v>
          </cell>
          <cell r="M195">
            <v>25</v>
          </cell>
          <cell r="N195">
            <v>1468.7424247104248</v>
          </cell>
          <cell r="O195">
            <v>2.6001762830765709</v>
          </cell>
          <cell r="P195">
            <v>0</v>
          </cell>
          <cell r="Q195">
            <v>0</v>
          </cell>
          <cell r="R195">
            <v>0</v>
          </cell>
          <cell r="S195">
            <v>40.30952380952381</v>
          </cell>
          <cell r="T195">
            <v>1511.6521248030251</v>
          </cell>
          <cell r="U195">
            <v>4991.67</v>
          </cell>
          <cell r="V195">
            <v>0.44</v>
          </cell>
          <cell r="W195">
            <v>7.0000000000000007E-2</v>
          </cell>
          <cell r="X195">
            <v>2795.3352000000004</v>
          </cell>
          <cell r="Y195">
            <v>230335.62048000004</v>
          </cell>
          <cell r="Z195">
            <v>0.38922330717152448</v>
          </cell>
          <cell r="AA195">
            <v>89651.991962630738</v>
          </cell>
          <cell r="AB195">
            <v>0.2</v>
          </cell>
        </row>
        <row r="196">
          <cell r="A196">
            <v>63477</v>
          </cell>
          <cell r="B196" t="str">
            <v>Душевая система NENO 3 режима шланг 150 PVC</v>
          </cell>
          <cell r="C196" t="str">
            <v>FAUCETS</v>
          </cell>
          <cell r="D196" t="str">
            <v>Cersanit S.A. Китай</v>
          </cell>
          <cell r="E196" t="str">
            <v>Сызрань</v>
          </cell>
          <cell r="F196" t="str">
            <v>Ningbo</v>
          </cell>
          <cell r="H196">
            <v>47.2</v>
          </cell>
          <cell r="I196">
            <v>94.4</v>
          </cell>
          <cell r="J196">
            <v>48</v>
          </cell>
          <cell r="K196">
            <v>32</v>
          </cell>
          <cell r="L196">
            <v>1536</v>
          </cell>
          <cell r="M196">
            <v>25</v>
          </cell>
          <cell r="N196">
            <v>3306.6802908277405</v>
          </cell>
          <cell r="O196">
            <v>13.000881415382855</v>
          </cell>
          <cell r="P196">
            <v>0</v>
          </cell>
          <cell r="Q196">
            <v>0</v>
          </cell>
          <cell r="R196">
            <v>0</v>
          </cell>
          <cell r="S196">
            <v>201.54761904761907</v>
          </cell>
          <cell r="T196">
            <v>3521.2287912907427</v>
          </cell>
          <cell r="U196">
            <v>13625</v>
          </cell>
          <cell r="V196">
            <v>0.44</v>
          </cell>
          <cell r="W196">
            <v>7.0000000000000007E-2</v>
          </cell>
          <cell r="X196">
            <v>7630.0000000000009</v>
          </cell>
          <cell r="Y196">
            <v>360136.00000000006</v>
          </cell>
          <cell r="Z196">
            <v>0.46850212433935223</v>
          </cell>
          <cell r="AA196">
            <v>168724.48105107699</v>
          </cell>
          <cell r="AB196">
            <v>0.2</v>
          </cell>
        </row>
        <row r="197">
          <cell r="A197">
            <v>63696</v>
          </cell>
          <cell r="B197" t="str">
            <v>Душевой гарнитур NENO (стойка) 3 режима шланг 200 PVC черный</v>
          </cell>
          <cell r="C197" t="str">
            <v>SHOWER SET</v>
          </cell>
          <cell r="D197" t="str">
            <v>Cersanit S.A. Китай</v>
          </cell>
          <cell r="E197" t="str">
            <v>Сызрань</v>
          </cell>
          <cell r="F197" t="str">
            <v>Ningbo</v>
          </cell>
          <cell r="H197">
            <v>121.2</v>
          </cell>
          <cell r="I197">
            <v>242.4</v>
          </cell>
          <cell r="J197">
            <v>60</v>
          </cell>
          <cell r="K197">
            <v>32</v>
          </cell>
          <cell r="L197">
            <v>1920</v>
          </cell>
          <cell r="M197">
            <v>25</v>
          </cell>
          <cell r="N197">
            <v>1272.4208157524613</v>
          </cell>
          <cell r="O197">
            <v>10.400705132306284</v>
          </cell>
          <cell r="P197">
            <v>0</v>
          </cell>
          <cell r="Q197">
            <v>0</v>
          </cell>
          <cell r="R197">
            <v>0</v>
          </cell>
          <cell r="S197">
            <v>161.23809523809524</v>
          </cell>
          <cell r="T197">
            <v>1444.0596161228627</v>
          </cell>
          <cell r="U197">
            <v>4991.67</v>
          </cell>
          <cell r="V197">
            <v>0.44</v>
          </cell>
          <cell r="W197">
            <v>7.0000000000000007E-2</v>
          </cell>
          <cell r="X197">
            <v>2795.3352000000004</v>
          </cell>
          <cell r="Y197">
            <v>338794.62624000007</v>
          </cell>
          <cell r="Z197">
            <v>0.41340377349991414</v>
          </cell>
          <cell r="AA197">
            <v>140058.97692910905</v>
          </cell>
          <cell r="AB197">
            <v>0.2</v>
          </cell>
        </row>
        <row r="198">
          <cell r="C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e">
            <v>#N/A</v>
          </cell>
          <cell r="N198">
            <v>0</v>
          </cell>
          <cell r="O198" t="str">
            <v/>
          </cell>
          <cell r="P198">
            <v>0</v>
          </cell>
          <cell r="Q198">
            <v>0</v>
          </cell>
          <cell r="R198">
            <v>0</v>
          </cell>
          <cell r="S198" t="str">
            <v/>
          </cell>
          <cell r="T198">
            <v>0</v>
          </cell>
        </row>
        <row r="199">
          <cell r="B199" t="str">
            <v>Смесители: МОТИВАЦИЯ</v>
          </cell>
          <cell r="C199" t="str">
            <v/>
          </cell>
          <cell r="D199" t="str">
            <v/>
          </cell>
          <cell r="F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e">
            <v>#N/A</v>
          </cell>
          <cell r="N199">
            <v>0</v>
          </cell>
          <cell r="O199" t="str">
            <v/>
          </cell>
          <cell r="P199">
            <v>0</v>
          </cell>
          <cell r="Q199">
            <v>0</v>
          </cell>
          <cell r="R199">
            <v>0</v>
          </cell>
          <cell r="S199" t="str">
            <v/>
          </cell>
          <cell r="T199">
            <v>0</v>
          </cell>
        </row>
        <row r="200">
          <cell r="A200">
            <v>63106</v>
          </cell>
          <cell r="B200" t="str">
            <v>Смеситель для раковины SENSE сенсорный</v>
          </cell>
          <cell r="C200" t="str">
            <v>FAUCETS</v>
          </cell>
          <cell r="D200" t="str">
            <v>Cersanit S.A. Китай</v>
          </cell>
          <cell r="E200" t="str">
            <v>Сызрань</v>
          </cell>
          <cell r="F200" t="str">
            <v>Ningbo</v>
          </cell>
          <cell r="H200">
            <v>16</v>
          </cell>
          <cell r="I200">
            <v>32</v>
          </cell>
          <cell r="J200">
            <v>240</v>
          </cell>
          <cell r="K200">
            <v>32</v>
          </cell>
          <cell r="L200">
            <v>7680</v>
          </cell>
          <cell r="M200">
            <v>25</v>
          </cell>
          <cell r="N200">
            <v>4044.9889268292682</v>
          </cell>
          <cell r="O200">
            <v>2.6001762830765709</v>
          </cell>
          <cell r="P200">
            <v>0</v>
          </cell>
          <cell r="Q200">
            <v>0</v>
          </cell>
          <cell r="R200">
            <v>0</v>
          </cell>
          <cell r="S200">
            <v>40.30952380952381</v>
          </cell>
          <cell r="T200">
            <v>4087.8986269218685</v>
          </cell>
          <cell r="U200">
            <v>14158.33</v>
          </cell>
          <cell r="V200">
            <v>0.44</v>
          </cell>
          <cell r="W200">
            <v>7.0000000000000007E-2</v>
          </cell>
          <cell r="X200">
            <v>7928.6648000000005</v>
          </cell>
          <cell r="Y200">
            <v>126858.63680000001</v>
          </cell>
          <cell r="Z200">
            <v>0.41441525401327739</v>
          </cell>
          <cell r="AA200">
            <v>52572.154193250099</v>
          </cell>
        </row>
        <row r="201">
          <cell r="C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e">
            <v>#N/A</v>
          </cell>
          <cell r="N201">
            <v>0</v>
          </cell>
          <cell r="O201" t="str">
            <v/>
          </cell>
          <cell r="P201">
            <v>0</v>
          </cell>
          <cell r="Q201">
            <v>0</v>
          </cell>
          <cell r="R201">
            <v>0</v>
          </cell>
          <cell r="S201" t="str">
            <v/>
          </cell>
          <cell r="T201">
            <v>0</v>
          </cell>
        </row>
        <row r="202">
          <cell r="A202">
            <v>63053</v>
          </cell>
          <cell r="B202" t="str">
            <v>Смеситель для биде ODRA однорычажный</v>
          </cell>
          <cell r="C202" t="str">
            <v>FAUCETS</v>
          </cell>
          <cell r="D202" t="str">
            <v>Cersanit S.A. Китай</v>
          </cell>
          <cell r="E202" t="str">
            <v>Сызрань</v>
          </cell>
          <cell r="F202" t="str">
            <v>Ningbo</v>
          </cell>
          <cell r="H202">
            <v>58</v>
          </cell>
          <cell r="I202">
            <v>116</v>
          </cell>
          <cell r="J202">
            <v>240</v>
          </cell>
          <cell r="K202">
            <v>32</v>
          </cell>
          <cell r="L202">
            <v>7680</v>
          </cell>
          <cell r="M202">
            <v>25</v>
          </cell>
          <cell r="N202">
            <v>2149.6179566563465</v>
          </cell>
          <cell r="O202">
            <v>2.6001762830765709</v>
          </cell>
          <cell r="P202">
            <v>0</v>
          </cell>
          <cell r="Q202">
            <v>0</v>
          </cell>
          <cell r="R202">
            <v>0</v>
          </cell>
          <cell r="S202">
            <v>40.30952380952381</v>
          </cell>
          <cell r="T202">
            <v>2192.5276567489468</v>
          </cell>
          <cell r="U202">
            <v>7491.67</v>
          </cell>
          <cell r="V202">
            <v>0.44</v>
          </cell>
          <cell r="W202">
            <v>7.0000000000000007E-2</v>
          </cell>
          <cell r="X202">
            <v>4195.3352000000004</v>
          </cell>
          <cell r="Y202">
            <v>243329.44160000002</v>
          </cell>
          <cell r="Z202">
            <v>0.40738915909533358</v>
          </cell>
          <cell r="AA202">
            <v>99129.776596561089</v>
          </cell>
        </row>
        <row r="203">
          <cell r="A203">
            <v>63051</v>
          </cell>
          <cell r="B203" t="str">
            <v>Смеситель для ванны ODRA однорычажный</v>
          </cell>
          <cell r="C203" t="str">
            <v>FAUCETS</v>
          </cell>
          <cell r="D203" t="str">
            <v>Cersanit S.A. Китай</v>
          </cell>
          <cell r="E203" t="str">
            <v>Сызрань</v>
          </cell>
          <cell r="F203" t="str">
            <v>Ningbo</v>
          </cell>
          <cell r="H203">
            <v>95.2</v>
          </cell>
          <cell r="I203">
            <v>190.4</v>
          </cell>
          <cell r="J203">
            <v>170</v>
          </cell>
          <cell r="K203">
            <v>32</v>
          </cell>
          <cell r="L203">
            <v>5440</v>
          </cell>
          <cell r="M203">
            <v>25</v>
          </cell>
          <cell r="N203">
            <v>3613.8246575342469</v>
          </cell>
          <cell r="O203">
            <v>3.6708371055198645</v>
          </cell>
          <cell r="P203">
            <v>0</v>
          </cell>
          <cell r="Q203">
            <v>0</v>
          </cell>
          <cell r="R203">
            <v>0</v>
          </cell>
          <cell r="S203">
            <v>56.907563025210088</v>
          </cell>
          <cell r="T203">
            <v>3674.4030576649766</v>
          </cell>
          <cell r="U203">
            <v>10825</v>
          </cell>
          <cell r="V203">
            <v>0.44</v>
          </cell>
          <cell r="W203">
            <v>7.0000000000000007E-2</v>
          </cell>
          <cell r="X203">
            <v>6062.0000000000009</v>
          </cell>
          <cell r="Y203">
            <v>577102.40000000014</v>
          </cell>
          <cell r="Z203">
            <v>0.32386290701666509</v>
          </cell>
          <cell r="AA203">
            <v>186902.0609102943</v>
          </cell>
        </row>
        <row r="204">
          <cell r="A204">
            <v>63052</v>
          </cell>
          <cell r="B204" t="str">
            <v>Смеситель для душа ODRA однорычажный</v>
          </cell>
          <cell r="C204" t="str">
            <v>FAUCETS</v>
          </cell>
          <cell r="D204" t="str">
            <v>Cersanit S.A. Китай</v>
          </cell>
          <cell r="E204" t="str">
            <v>Сызрань</v>
          </cell>
          <cell r="F204" t="str">
            <v>Ningbo</v>
          </cell>
          <cell r="H204">
            <v>45.2</v>
          </cell>
          <cell r="I204">
            <v>90.4</v>
          </cell>
          <cell r="J204">
            <v>160</v>
          </cell>
          <cell r="K204">
            <v>32</v>
          </cell>
          <cell r="L204">
            <v>5120</v>
          </cell>
          <cell r="M204">
            <v>25</v>
          </cell>
          <cell r="N204">
            <v>2762.471020408163</v>
          </cell>
          <cell r="O204">
            <v>3.9002644246148561</v>
          </cell>
          <cell r="P204">
            <v>0</v>
          </cell>
          <cell r="Q204">
            <v>0</v>
          </cell>
          <cell r="R204">
            <v>0</v>
          </cell>
          <cell r="S204">
            <v>60.464285714285715</v>
          </cell>
          <cell r="T204">
            <v>2826.8355705470635</v>
          </cell>
          <cell r="U204">
            <v>8325</v>
          </cell>
          <cell r="V204">
            <v>0.44</v>
          </cell>
          <cell r="W204">
            <v>7.0000000000000007E-2</v>
          </cell>
          <cell r="X204">
            <v>4662</v>
          </cell>
          <cell r="Y204">
            <v>210722.40000000002</v>
          </cell>
          <cell r="Z204">
            <v>0.32364316376081859</v>
          </cell>
          <cell r="AA204">
            <v>68198.864211272725</v>
          </cell>
        </row>
        <row r="205">
          <cell r="A205">
            <v>63050</v>
          </cell>
          <cell r="B205" t="str">
            <v>Смеситель для раковины ODRA однорычажный клик клак</v>
          </cell>
          <cell r="C205" t="str">
            <v>FAUCETS</v>
          </cell>
          <cell r="D205" t="str">
            <v>Cersanit S.A. Китай</v>
          </cell>
          <cell r="E205" t="str">
            <v>Сызрань</v>
          </cell>
          <cell r="F205" t="str">
            <v>Ningbo</v>
          </cell>
          <cell r="H205">
            <v>155.19999999999999</v>
          </cell>
          <cell r="I205">
            <v>310.39999999999998</v>
          </cell>
          <cell r="J205">
            <v>240</v>
          </cell>
          <cell r="K205">
            <v>32</v>
          </cell>
          <cell r="L205">
            <v>7680</v>
          </cell>
          <cell r="M205">
            <v>25</v>
          </cell>
          <cell r="N205">
            <v>2726.1572344013489</v>
          </cell>
          <cell r="O205">
            <v>2.6001762830765709</v>
          </cell>
          <cell r="P205">
            <v>0</v>
          </cell>
          <cell r="Q205">
            <v>0</v>
          </cell>
          <cell r="R205">
            <v>0</v>
          </cell>
          <cell r="S205">
            <v>40.30952380952381</v>
          </cell>
          <cell r="T205">
            <v>2769.0669344939492</v>
          </cell>
          <cell r="U205">
            <v>9158.33</v>
          </cell>
          <cell r="V205">
            <v>0.44</v>
          </cell>
          <cell r="W205">
            <v>7.0000000000000007E-2</v>
          </cell>
          <cell r="X205">
            <v>5128.6648000000005</v>
          </cell>
          <cell r="Y205">
            <v>795968.77696000005</v>
          </cell>
          <cell r="Z205">
            <v>0.3900803440119639</v>
          </cell>
          <cell r="AA205">
            <v>310491.774339339</v>
          </cell>
        </row>
        <row r="206">
          <cell r="A206">
            <v>63054</v>
          </cell>
          <cell r="B206" t="str">
            <v>Смеситель для раковины высокий ODRA однорычажный клик клак</v>
          </cell>
          <cell r="C206" t="str">
            <v>FAUCETS</v>
          </cell>
          <cell r="D206" t="str">
            <v>Cersanit S.A. Китай</v>
          </cell>
          <cell r="E206" t="str">
            <v>Сызрань</v>
          </cell>
          <cell r="F206" t="str">
            <v>Ningbo</v>
          </cell>
          <cell r="H206">
            <v>116</v>
          </cell>
          <cell r="I206">
            <v>232</v>
          </cell>
          <cell r="J206">
            <v>120</v>
          </cell>
          <cell r="K206">
            <v>32</v>
          </cell>
          <cell r="L206">
            <v>3840</v>
          </cell>
          <cell r="M206">
            <v>25</v>
          </cell>
          <cell r="N206">
            <v>4200.4606120218577</v>
          </cell>
          <cell r="O206">
            <v>5.2003525661531418</v>
          </cell>
          <cell r="P206">
            <v>0</v>
          </cell>
          <cell r="Q206">
            <v>0</v>
          </cell>
          <cell r="R206">
            <v>0</v>
          </cell>
          <cell r="S206">
            <v>80.61904761904762</v>
          </cell>
          <cell r="T206">
            <v>4286.2800122070585</v>
          </cell>
          <cell r="U206">
            <v>12491.67</v>
          </cell>
          <cell r="V206">
            <v>0.44</v>
          </cell>
          <cell r="W206">
            <v>7.0000000000000007E-2</v>
          </cell>
          <cell r="X206">
            <v>6995.3352000000004</v>
          </cell>
          <cell r="Y206">
            <v>811458.88320000004</v>
          </cell>
          <cell r="Z206">
            <v>0.31726595800483459</v>
          </cell>
          <cell r="AA206">
            <v>257448.27995998121</v>
          </cell>
        </row>
        <row r="207">
          <cell r="A207">
            <v>63058</v>
          </cell>
          <cell r="B207" t="str">
            <v>Смеситель для биде WISLA однорычажный</v>
          </cell>
          <cell r="C207" t="str">
            <v>FAUCETS</v>
          </cell>
          <cell r="D207" t="str">
            <v>Cersanit S.A. Китай</v>
          </cell>
          <cell r="E207" t="str">
            <v>Сызрань</v>
          </cell>
          <cell r="F207" t="str">
            <v>Ningbo</v>
          </cell>
          <cell r="H207">
            <v>12.4</v>
          </cell>
          <cell r="I207">
            <v>24.8</v>
          </cell>
          <cell r="J207">
            <v>170</v>
          </cell>
          <cell r="K207">
            <v>32</v>
          </cell>
          <cell r="L207">
            <v>5440</v>
          </cell>
          <cell r="M207">
            <v>25</v>
          </cell>
          <cell r="N207">
            <v>1763.0093333333334</v>
          </cell>
          <cell r="O207">
            <v>3.6708371055198645</v>
          </cell>
          <cell r="P207">
            <v>0</v>
          </cell>
          <cell r="Q207">
            <v>0</v>
          </cell>
          <cell r="R207">
            <v>0</v>
          </cell>
          <cell r="S207">
            <v>56.907563025210088</v>
          </cell>
          <cell r="T207">
            <v>1823.5877334640634</v>
          </cell>
          <cell r="U207">
            <v>6658.33</v>
          </cell>
          <cell r="V207">
            <v>0.44</v>
          </cell>
          <cell r="W207">
            <v>7.0000000000000007E-2</v>
          </cell>
          <cell r="X207">
            <v>3728.6648000000005</v>
          </cell>
          <cell r="Y207">
            <v>46235.443520000008</v>
          </cell>
          <cell r="Z207">
            <v>0.44092741469706165</v>
          </cell>
          <cell r="AA207">
            <v>20386.474578645615</v>
          </cell>
        </row>
        <row r="208">
          <cell r="C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e">
            <v>#N/A</v>
          </cell>
          <cell r="N208">
            <v>0</v>
          </cell>
          <cell r="O208" t="str">
            <v/>
          </cell>
          <cell r="P208">
            <v>0</v>
          </cell>
          <cell r="Q208">
            <v>0</v>
          </cell>
          <cell r="R208">
            <v>0</v>
          </cell>
          <cell r="S208" t="str">
            <v/>
          </cell>
          <cell r="T208">
            <v>0</v>
          </cell>
        </row>
        <row r="209">
          <cell r="A209">
            <v>63057</v>
          </cell>
          <cell r="B209" t="str">
            <v>Смеситель для душа WISLA однорычажный</v>
          </cell>
          <cell r="C209" t="str">
            <v>FAUCETS</v>
          </cell>
          <cell r="D209" t="str">
            <v>Cersanit S.A. Китай</v>
          </cell>
          <cell r="E209" t="str">
            <v>Сызрань</v>
          </cell>
          <cell r="F209" t="str">
            <v>Ningbo</v>
          </cell>
          <cell r="H209">
            <v>18.399999999999999</v>
          </cell>
          <cell r="I209">
            <v>36.799999999999997</v>
          </cell>
          <cell r="J209">
            <v>170</v>
          </cell>
          <cell r="K209">
            <v>32</v>
          </cell>
          <cell r="L209">
            <v>5440</v>
          </cell>
          <cell r="M209">
            <v>25</v>
          </cell>
          <cell r="N209">
            <v>1814.6942647058822</v>
          </cell>
          <cell r="O209">
            <v>3.6708371055198645</v>
          </cell>
          <cell r="P209">
            <v>0</v>
          </cell>
          <cell r="Q209">
            <v>0</v>
          </cell>
          <cell r="R209">
            <v>0</v>
          </cell>
          <cell r="S209">
            <v>56.907563025210088</v>
          </cell>
          <cell r="T209">
            <v>1875.2726648366122</v>
          </cell>
          <cell r="U209">
            <v>7158.33</v>
          </cell>
          <cell r="V209">
            <v>0.44</v>
          </cell>
          <cell r="W209">
            <v>7.0000000000000007E-2</v>
          </cell>
          <cell r="X209">
            <v>4008.6648000000005</v>
          </cell>
          <cell r="Y209">
            <v>73759.432320000007</v>
          </cell>
          <cell r="Z209">
            <v>0.46219519256471331</v>
          </cell>
          <cell r="AA209">
            <v>34091.25502460634</v>
          </cell>
        </row>
        <row r="210">
          <cell r="A210">
            <v>63055</v>
          </cell>
          <cell r="B210" t="str">
            <v>Смеситель для раковины WISLA однорычажный клик клак</v>
          </cell>
          <cell r="C210" t="str">
            <v>FAUCETS</v>
          </cell>
          <cell r="D210" t="str">
            <v>Cersanit S.A. Китай</v>
          </cell>
          <cell r="E210" t="str">
            <v>Сызрань</v>
          </cell>
          <cell r="F210" t="str">
            <v>Ningbo</v>
          </cell>
          <cell r="H210">
            <v>58</v>
          </cell>
          <cell r="I210">
            <v>116</v>
          </cell>
          <cell r="J210">
            <v>240</v>
          </cell>
          <cell r="K210">
            <v>32</v>
          </cell>
          <cell r="L210">
            <v>7680</v>
          </cell>
          <cell r="M210">
            <v>25</v>
          </cell>
          <cell r="N210">
            <v>2108.3188030888027</v>
          </cell>
          <cell r="O210">
            <v>2.6001762830765709</v>
          </cell>
          <cell r="P210">
            <v>0</v>
          </cell>
          <cell r="Q210">
            <v>0</v>
          </cell>
          <cell r="R210">
            <v>0</v>
          </cell>
          <cell r="S210">
            <v>40.30952380952381</v>
          </cell>
          <cell r="T210">
            <v>2151.2285031814031</v>
          </cell>
          <cell r="U210">
            <v>8325</v>
          </cell>
          <cell r="V210">
            <v>0.44</v>
          </cell>
          <cell r="W210">
            <v>7.0000000000000007E-2</v>
          </cell>
          <cell r="X210">
            <v>4662</v>
          </cell>
          <cell r="Y210">
            <v>270396</v>
          </cell>
          <cell r="Z210">
            <v>0.46856102462861365</v>
          </cell>
          <cell r="AA210">
            <v>126697.02681547862</v>
          </cell>
        </row>
        <row r="211">
          <cell r="A211">
            <v>63059</v>
          </cell>
          <cell r="B211" t="str">
            <v>Смеситель для раковины высокий WISLA однорычажный клик клак</v>
          </cell>
          <cell r="C211" t="str">
            <v>FAUCETS</v>
          </cell>
          <cell r="D211" t="str">
            <v>Cersanit S.A. Китай</v>
          </cell>
          <cell r="E211" t="str">
            <v>Сызрань</v>
          </cell>
          <cell r="F211" t="str">
            <v>Ningbo</v>
          </cell>
          <cell r="H211">
            <v>59.2</v>
          </cell>
          <cell r="I211">
            <v>118.4</v>
          </cell>
          <cell r="J211">
            <v>170</v>
          </cell>
          <cell r="K211">
            <v>32</v>
          </cell>
          <cell r="L211">
            <v>5440</v>
          </cell>
          <cell r="M211">
            <v>25</v>
          </cell>
          <cell r="N211">
            <v>3850.7498989898991</v>
          </cell>
          <cell r="O211">
            <v>3.6708371055198645</v>
          </cell>
          <cell r="P211">
            <v>0</v>
          </cell>
          <cell r="Q211">
            <v>0</v>
          </cell>
          <cell r="R211">
            <v>0</v>
          </cell>
          <cell r="S211">
            <v>56.907563025210088</v>
          </cell>
          <cell r="T211">
            <v>3911.3282991206288</v>
          </cell>
          <cell r="U211">
            <v>12158.33</v>
          </cell>
          <cell r="V211">
            <v>0.44</v>
          </cell>
          <cell r="W211">
            <v>7.0000000000000007E-2</v>
          </cell>
          <cell r="X211">
            <v>6808.6648000000005</v>
          </cell>
          <cell r="Y211">
            <v>403072.95616000006</v>
          </cell>
          <cell r="Z211">
            <v>0.35553666335275769</v>
          </cell>
          <cell r="AA211">
            <v>143307.21392085881</v>
          </cell>
        </row>
        <row r="212">
          <cell r="A212">
            <v>63112</v>
          </cell>
          <cell r="B212" t="str">
            <v>Душевая система BRASKO BLACK (смеситель термостатический) 3 режима шланг 150 металл черный</v>
          </cell>
          <cell r="C212" t="str">
            <v>SHOWER SYSTEM</v>
          </cell>
          <cell r="D212" t="str">
            <v>Cersanit S.A. Китай</v>
          </cell>
          <cell r="E212" t="str">
            <v>Сызрань</v>
          </cell>
          <cell r="F212" t="str">
            <v>Ningbo</v>
          </cell>
          <cell r="H212">
            <v>268.8</v>
          </cell>
          <cell r="I212">
            <v>537.6</v>
          </cell>
          <cell r="J212">
            <v>45</v>
          </cell>
          <cell r="K212">
            <v>32</v>
          </cell>
          <cell r="L212">
            <v>1440</v>
          </cell>
          <cell r="M212">
            <v>25</v>
          </cell>
          <cell r="N212">
            <v>5670.9436995153474</v>
          </cell>
          <cell r="O212">
            <v>13.867606843075045</v>
          </cell>
          <cell r="P212">
            <v>0</v>
          </cell>
          <cell r="Q212">
            <v>0</v>
          </cell>
          <cell r="R212">
            <v>0</v>
          </cell>
          <cell r="S212">
            <v>214.98412698412699</v>
          </cell>
          <cell r="T212">
            <v>5899.7954333425496</v>
          </cell>
          <cell r="U212">
            <v>24991.67</v>
          </cell>
          <cell r="V212">
            <v>0.44</v>
          </cell>
          <cell r="W212">
            <v>7.0000000000000007E-2</v>
          </cell>
          <cell r="X212">
            <v>13995.3352</v>
          </cell>
          <cell r="Y212">
            <v>3761946.10176</v>
          </cell>
          <cell r="Z212">
            <v>0.50844557854230232</v>
          </cell>
          <cell r="AA212">
            <v>1912744.8621543222</v>
          </cell>
        </row>
        <row r="213">
          <cell r="A213">
            <v>63110</v>
          </cell>
          <cell r="B213" t="str">
            <v>Смеситель для биде BRASKO BLACK однорычажный черный</v>
          </cell>
          <cell r="C213" t="str">
            <v>FAUCETS</v>
          </cell>
          <cell r="D213" t="str">
            <v>Cersanit S.A. Китай</v>
          </cell>
          <cell r="E213" t="str">
            <v>Сызрань</v>
          </cell>
          <cell r="F213" t="str">
            <v>Ningbo</v>
          </cell>
          <cell r="H213">
            <v>58.4</v>
          </cell>
          <cell r="I213">
            <v>116.8</v>
          </cell>
          <cell r="J213">
            <v>240</v>
          </cell>
          <cell r="K213">
            <v>32</v>
          </cell>
          <cell r="L213">
            <v>7680</v>
          </cell>
          <cell r="M213">
            <v>25</v>
          </cell>
          <cell r="N213">
            <v>2176.8687631578946</v>
          </cell>
          <cell r="O213">
            <v>2.6001762830765709</v>
          </cell>
          <cell r="P213">
            <v>0</v>
          </cell>
          <cell r="Q213">
            <v>0</v>
          </cell>
          <cell r="R213">
            <v>0</v>
          </cell>
          <cell r="S213">
            <v>40.30952380952381</v>
          </cell>
          <cell r="T213">
            <v>2219.778463250495</v>
          </cell>
          <cell r="U213">
            <v>6658.33</v>
          </cell>
          <cell r="V213">
            <v>0.44</v>
          </cell>
          <cell r="W213">
            <v>7.0000000000000007E-2</v>
          </cell>
          <cell r="X213">
            <v>3728.6648000000005</v>
          </cell>
          <cell r="Y213">
            <v>217754.02432000003</v>
          </cell>
          <cell r="Z213">
            <v>0.33467202542569796</v>
          </cell>
          <cell r="AA213">
            <v>72876.180363771098</v>
          </cell>
        </row>
        <row r="214">
          <cell r="A214">
            <v>63108</v>
          </cell>
          <cell r="B214" t="str">
            <v>Смеситель для ванны BRASKO BLACK однорычажный черный</v>
          </cell>
          <cell r="C214" t="str">
            <v>FAUCETS</v>
          </cell>
          <cell r="D214" t="str">
            <v>Cersanit S.A. Китай</v>
          </cell>
          <cell r="E214" t="str">
            <v>Сызрань</v>
          </cell>
          <cell r="F214" t="str">
            <v>Ningbo</v>
          </cell>
          <cell r="H214">
            <v>160</v>
          </cell>
          <cell r="I214">
            <v>320</v>
          </cell>
          <cell r="J214">
            <v>200</v>
          </cell>
          <cell r="K214">
            <v>32</v>
          </cell>
          <cell r="L214">
            <v>6400</v>
          </cell>
          <cell r="M214">
            <v>25</v>
          </cell>
          <cell r="N214">
            <v>2645.557075098814</v>
          </cell>
          <cell r="O214">
            <v>3.1202115396918852</v>
          </cell>
          <cell r="P214">
            <v>0</v>
          </cell>
          <cell r="Q214">
            <v>0</v>
          </cell>
          <cell r="R214">
            <v>0</v>
          </cell>
          <cell r="S214">
            <v>48.371428571428574</v>
          </cell>
          <cell r="T214">
            <v>2697.0487152099345</v>
          </cell>
          <cell r="U214">
            <v>8741.67</v>
          </cell>
          <cell r="V214">
            <v>0.44</v>
          </cell>
          <cell r="W214">
            <v>7.0000000000000007E-2</v>
          </cell>
          <cell r="X214">
            <v>4895.3352000000004</v>
          </cell>
          <cell r="Y214">
            <v>783253.6320000001</v>
          </cell>
          <cell r="Z214">
            <v>0.37905739749753303</v>
          </cell>
          <cell r="AA214">
            <v>296898.0833264105</v>
          </cell>
        </row>
        <row r="215">
          <cell r="A215">
            <v>63109</v>
          </cell>
          <cell r="B215" t="str">
            <v>Смеситель для душа BRASKO BLACK однорычажный черный</v>
          </cell>
          <cell r="C215" t="str">
            <v>FAUCETS</v>
          </cell>
          <cell r="D215" t="str">
            <v>Cersanit S.A. Китай</v>
          </cell>
          <cell r="E215" t="str">
            <v>Сызрань</v>
          </cell>
          <cell r="F215" t="str">
            <v>Ningbo</v>
          </cell>
          <cell r="H215">
            <v>118.8</v>
          </cell>
          <cell r="I215">
            <v>237.6</v>
          </cell>
          <cell r="J215">
            <v>200</v>
          </cell>
          <cell r="K215">
            <v>32</v>
          </cell>
          <cell r="L215">
            <v>6400</v>
          </cell>
          <cell r="M215">
            <v>25</v>
          </cell>
          <cell r="N215">
            <v>2078.3284065040648</v>
          </cell>
          <cell r="O215">
            <v>3.1202115396918852</v>
          </cell>
          <cell r="P215">
            <v>0</v>
          </cell>
          <cell r="Q215">
            <v>0</v>
          </cell>
          <cell r="R215">
            <v>0</v>
          </cell>
          <cell r="S215">
            <v>48.371428571428574</v>
          </cell>
          <cell r="T215">
            <v>2129.8200466151852</v>
          </cell>
          <cell r="U215">
            <v>6658.33</v>
          </cell>
          <cell r="V215">
            <v>0.44</v>
          </cell>
          <cell r="W215">
            <v>7.0000000000000007E-2</v>
          </cell>
          <cell r="X215">
            <v>3728.6648000000005</v>
          </cell>
          <cell r="Y215">
            <v>442965.37824000005</v>
          </cell>
          <cell r="Z215">
            <v>0.35879819966246757</v>
          </cell>
          <cell r="AA215">
            <v>158935.180225316</v>
          </cell>
        </row>
        <row r="216">
          <cell r="A216">
            <v>63107</v>
          </cell>
          <cell r="B216" t="str">
            <v>Смеситель для раковины BRASKO BLACK однорычажный черный клик клак</v>
          </cell>
          <cell r="C216" t="str">
            <v>FAUCETS</v>
          </cell>
          <cell r="D216" t="str">
            <v>Cersanit S.A. Китай</v>
          </cell>
          <cell r="E216" t="str">
            <v>Сызрань</v>
          </cell>
          <cell r="F216" t="str">
            <v>Ningbo</v>
          </cell>
          <cell r="H216">
            <v>390.4</v>
          </cell>
          <cell r="I216">
            <v>200</v>
          </cell>
          <cell r="J216">
            <v>300</v>
          </cell>
          <cell r="K216">
            <v>32</v>
          </cell>
          <cell r="L216">
            <v>9600</v>
          </cell>
          <cell r="M216">
            <v>25</v>
          </cell>
          <cell r="N216">
            <v>2619.9250495049505</v>
          </cell>
          <cell r="O216">
            <v>2.0801410264612565</v>
          </cell>
          <cell r="P216">
            <v>0</v>
          </cell>
          <cell r="Q216">
            <v>0</v>
          </cell>
          <cell r="R216">
            <v>0</v>
          </cell>
          <cell r="S216">
            <v>32.247619047619047</v>
          </cell>
          <cell r="T216">
            <v>2654.2528095790308</v>
          </cell>
          <cell r="U216">
            <v>8325</v>
          </cell>
          <cell r="V216">
            <v>0.44</v>
          </cell>
          <cell r="W216">
            <v>7.0000000000000007E-2</v>
          </cell>
          <cell r="X216">
            <v>4662</v>
          </cell>
          <cell r="Y216">
            <v>1820044.7999999998</v>
          </cell>
          <cell r="Z216">
            <v>0.3606622030075009</v>
          </cell>
          <cell r="AA216">
            <v>656421.36714034632</v>
          </cell>
        </row>
        <row r="217">
          <cell r="A217">
            <v>63111</v>
          </cell>
          <cell r="B217" t="str">
            <v>Смеситель для раковины высокий BRASKO BLACK однорычажный черный клик клак</v>
          </cell>
          <cell r="C217" t="str">
            <v>FAUCETS</v>
          </cell>
          <cell r="D217" t="str">
            <v>Cersanit S.A. Китай</v>
          </cell>
          <cell r="E217" t="str">
            <v>Сызрань</v>
          </cell>
          <cell r="F217" t="str">
            <v>Ningbo</v>
          </cell>
          <cell r="H217">
            <v>361.2</v>
          </cell>
          <cell r="I217">
            <v>200</v>
          </cell>
          <cell r="J217">
            <v>240</v>
          </cell>
          <cell r="K217">
            <v>32</v>
          </cell>
          <cell r="L217">
            <v>7680</v>
          </cell>
          <cell r="M217">
            <v>25</v>
          </cell>
          <cell r="N217">
            <v>3490.6710904872389</v>
          </cell>
          <cell r="O217">
            <v>2.6001762830765709</v>
          </cell>
          <cell r="P217">
            <v>0</v>
          </cell>
          <cell r="Q217">
            <v>0</v>
          </cell>
          <cell r="R217">
            <v>0</v>
          </cell>
          <cell r="S217">
            <v>40.30952380952381</v>
          </cell>
          <cell r="T217">
            <v>3533.5807905798392</v>
          </cell>
          <cell r="U217">
            <v>10825</v>
          </cell>
          <cell r="V217">
            <v>0.44</v>
          </cell>
          <cell r="W217">
            <v>7.0000000000000007E-2</v>
          </cell>
          <cell r="X217">
            <v>6062.0000000000009</v>
          </cell>
          <cell r="Y217">
            <v>2189594.4000000004</v>
          </cell>
          <cell r="Z217">
            <v>0.34709323810956139</v>
          </cell>
          <cell r="AA217">
            <v>759993.41044256231</v>
          </cell>
        </row>
        <row r="218">
          <cell r="C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e">
            <v>#N/A</v>
          </cell>
          <cell r="N218">
            <v>0</v>
          </cell>
          <cell r="O218" t="str">
            <v/>
          </cell>
          <cell r="P218">
            <v>0</v>
          </cell>
          <cell r="Q218">
            <v>0</v>
          </cell>
          <cell r="R218">
            <v>0</v>
          </cell>
          <cell r="S218" t="str">
            <v/>
          </cell>
          <cell r="T218">
            <v>0</v>
          </cell>
        </row>
        <row r="219">
          <cell r="A219">
            <v>63041</v>
          </cell>
          <cell r="B219" t="str">
            <v>Смеситель для душа GEO однорычажный</v>
          </cell>
          <cell r="C219" t="str">
            <v>FAUCETS</v>
          </cell>
          <cell r="D219" t="str">
            <v>Cersanit S.A. Китай</v>
          </cell>
          <cell r="E219" t="str">
            <v>Сызрань</v>
          </cell>
          <cell r="F219" t="str">
            <v>Ningbo</v>
          </cell>
          <cell r="H219">
            <v>31.2</v>
          </cell>
          <cell r="I219">
            <v>62.4</v>
          </cell>
          <cell r="J219">
            <v>180</v>
          </cell>
          <cell r="K219">
            <v>32</v>
          </cell>
          <cell r="L219">
            <v>5760</v>
          </cell>
          <cell r="M219">
            <v>25</v>
          </cell>
          <cell r="N219">
            <v>1782.6581330472102</v>
          </cell>
          <cell r="O219">
            <v>3.4669017107687612</v>
          </cell>
          <cell r="P219">
            <v>0</v>
          </cell>
          <cell r="Q219">
            <v>0</v>
          </cell>
          <cell r="R219">
            <v>0</v>
          </cell>
          <cell r="S219">
            <v>53.746031746031747</v>
          </cell>
          <cell r="T219">
            <v>1839.8710665040107</v>
          </cell>
          <cell r="U219">
            <v>5991.67</v>
          </cell>
          <cell r="V219">
            <v>0.44</v>
          </cell>
          <cell r="W219">
            <v>7.0000000000000007E-2</v>
          </cell>
          <cell r="X219">
            <v>3355.3352000000004</v>
          </cell>
          <cell r="Y219">
            <v>104686.45824000001</v>
          </cell>
          <cell r="Z219">
            <v>0.38165804402969616</v>
          </cell>
          <cell r="AA219">
            <v>39954.428888274873</v>
          </cell>
        </row>
        <row r="220">
          <cell r="C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e">
            <v>#N/A</v>
          </cell>
          <cell r="N220">
            <v>0</v>
          </cell>
          <cell r="O220" t="str">
            <v/>
          </cell>
          <cell r="P220">
            <v>0</v>
          </cell>
          <cell r="Q220">
            <v>0</v>
          </cell>
          <cell r="R220">
            <v>0</v>
          </cell>
          <cell r="S220" t="str">
            <v/>
          </cell>
          <cell r="T220">
            <v>0</v>
          </cell>
        </row>
        <row r="221">
          <cell r="A221">
            <v>63043</v>
          </cell>
          <cell r="B221" t="str">
            <v>Смеситель для раковины высокий GEO однорычажный клик клак</v>
          </cell>
          <cell r="C221" t="str">
            <v>FAUCETS</v>
          </cell>
          <cell r="D221" t="str">
            <v>Cersanit S.A. Китай</v>
          </cell>
          <cell r="E221" t="str">
            <v>Сызрань</v>
          </cell>
          <cell r="F221" t="str">
            <v>Ningbo</v>
          </cell>
          <cell r="H221">
            <v>115.6</v>
          </cell>
          <cell r="I221">
            <v>231.2</v>
          </cell>
          <cell r="J221">
            <v>120</v>
          </cell>
          <cell r="K221">
            <v>32</v>
          </cell>
          <cell r="L221">
            <v>3840</v>
          </cell>
          <cell r="M221">
            <v>25</v>
          </cell>
          <cell r="N221">
            <v>3489.5585912240185</v>
          </cell>
          <cell r="O221">
            <v>5.2003525661531418</v>
          </cell>
          <cell r="P221">
            <v>0</v>
          </cell>
          <cell r="Q221">
            <v>0</v>
          </cell>
          <cell r="R221">
            <v>0</v>
          </cell>
          <cell r="S221">
            <v>80.61904761904762</v>
          </cell>
          <cell r="T221">
            <v>3575.3779914092192</v>
          </cell>
          <cell r="U221">
            <v>10491.67</v>
          </cell>
          <cell r="V221">
            <v>0.44</v>
          </cell>
          <cell r="W221">
            <v>7.0000000000000007E-2</v>
          </cell>
          <cell r="X221">
            <v>5875.3352000000004</v>
          </cell>
          <cell r="Y221">
            <v>679188.74912000005</v>
          </cell>
          <cell r="Z221">
            <v>0.32145974319742304</v>
          </cell>
          <cell r="AA221">
            <v>218331.8408746942</v>
          </cell>
        </row>
        <row r="222">
          <cell r="A222">
            <v>63045</v>
          </cell>
          <cell r="B222" t="str">
            <v>Смеситель для ванны ELIO однорычажный</v>
          </cell>
          <cell r="C222" t="str">
            <v>FAUCETS</v>
          </cell>
          <cell r="D222" t="str">
            <v>Cersanit S.A. Китай</v>
          </cell>
          <cell r="E222" t="str">
            <v>Сызрань</v>
          </cell>
          <cell r="F222" t="str">
            <v>Ningbo</v>
          </cell>
          <cell r="H222">
            <v>57.6</v>
          </cell>
          <cell r="I222">
            <v>115.2</v>
          </cell>
          <cell r="J222">
            <v>170</v>
          </cell>
          <cell r="K222">
            <v>32</v>
          </cell>
          <cell r="L222">
            <v>5440</v>
          </cell>
          <cell r="M222">
            <v>25</v>
          </cell>
          <cell r="N222">
            <v>2808.102059973924</v>
          </cell>
          <cell r="O222">
            <v>3.6708371055198645</v>
          </cell>
          <cell r="P222">
            <v>0</v>
          </cell>
          <cell r="Q222">
            <v>0</v>
          </cell>
          <cell r="R222">
            <v>0</v>
          </cell>
          <cell r="S222">
            <v>56.907563025210088</v>
          </cell>
          <cell r="T222">
            <v>2868.6804601046538</v>
          </cell>
          <cell r="U222">
            <v>9158.33</v>
          </cell>
          <cell r="V222">
            <v>0.44</v>
          </cell>
          <cell r="W222">
            <v>7.0000000000000007E-2</v>
          </cell>
          <cell r="X222">
            <v>5128.6648000000005</v>
          </cell>
          <cell r="Y222">
            <v>295411.09248000005</v>
          </cell>
          <cell r="Z222">
            <v>0.3706574475086275</v>
          </cell>
          <cell r="AA222">
            <v>109496.32150437192</v>
          </cell>
        </row>
        <row r="223">
          <cell r="A223">
            <v>63046</v>
          </cell>
          <cell r="B223" t="str">
            <v>Смеситель для душа ELIO однорычажный</v>
          </cell>
          <cell r="C223" t="str">
            <v>FAUCETS</v>
          </cell>
          <cell r="D223" t="str">
            <v>Cersanit S.A. Китай</v>
          </cell>
          <cell r="E223" t="str">
            <v>Сызрань</v>
          </cell>
          <cell r="F223" t="str">
            <v>Ningbo</v>
          </cell>
          <cell r="H223">
            <v>19.600000000000001</v>
          </cell>
          <cell r="I223">
            <v>39.200000000000003</v>
          </cell>
          <cell r="J223">
            <v>240</v>
          </cell>
          <cell r="K223">
            <v>32</v>
          </cell>
          <cell r="L223">
            <v>7680</v>
          </cell>
          <cell r="M223">
            <v>25</v>
          </cell>
          <cell r="N223">
            <v>2285.5687327823689</v>
          </cell>
          <cell r="O223">
            <v>2.6001762830765709</v>
          </cell>
          <cell r="P223">
            <v>0</v>
          </cell>
          <cell r="Q223">
            <v>0</v>
          </cell>
          <cell r="R223">
            <v>0</v>
          </cell>
          <cell r="S223">
            <v>40.30952380952381</v>
          </cell>
          <cell r="T223">
            <v>2328.4784328749693</v>
          </cell>
          <cell r="U223">
            <v>6658.33</v>
          </cell>
          <cell r="V223">
            <v>0.44</v>
          </cell>
          <cell r="W223">
            <v>7.0000000000000007E-2</v>
          </cell>
          <cell r="X223">
            <v>3728.6648000000005</v>
          </cell>
          <cell r="Y223">
            <v>73081.830080000014</v>
          </cell>
          <cell r="Z223">
            <v>0.30551950690902296</v>
          </cell>
          <cell r="AA223">
            <v>22327.924690050608</v>
          </cell>
        </row>
        <row r="224">
          <cell r="A224">
            <v>63044</v>
          </cell>
          <cell r="B224" t="str">
            <v>Смеситель для раковины ELIO однорычажный</v>
          </cell>
          <cell r="C224" t="str">
            <v>FAUCETS</v>
          </cell>
          <cell r="D224" t="str">
            <v>Cersanit S.A. Китай</v>
          </cell>
          <cell r="E224" t="str">
            <v>Сызрань</v>
          </cell>
          <cell r="F224" t="str">
            <v>Ningbo</v>
          </cell>
          <cell r="H224">
            <v>136.80000000000001</v>
          </cell>
          <cell r="I224">
            <v>273.60000000000002</v>
          </cell>
          <cell r="J224">
            <v>340</v>
          </cell>
          <cell r="K224">
            <v>32</v>
          </cell>
          <cell r="L224">
            <v>10880</v>
          </cell>
          <cell r="M224">
            <v>25</v>
          </cell>
          <cell r="N224">
            <v>1986.220568086884</v>
          </cell>
          <cell r="O224">
            <v>1.8354185527599323</v>
          </cell>
          <cell r="P224">
            <v>0</v>
          </cell>
          <cell r="Q224">
            <v>0</v>
          </cell>
          <cell r="R224">
            <v>0</v>
          </cell>
          <cell r="S224">
            <v>28.453781512605044</v>
          </cell>
          <cell r="T224">
            <v>2016.5097681522489</v>
          </cell>
          <cell r="U224">
            <v>5825</v>
          </cell>
          <cell r="V224">
            <v>0.44</v>
          </cell>
          <cell r="W224">
            <v>7.0000000000000007E-2</v>
          </cell>
          <cell r="X224">
            <v>3262.0000000000005</v>
          </cell>
          <cell r="Y224">
            <v>446241.60000000009</v>
          </cell>
          <cell r="Z224">
            <v>0.3118179742022536</v>
          </cell>
          <cell r="AA224">
            <v>139146.15171677241</v>
          </cell>
        </row>
        <row r="225">
          <cell r="A225">
            <v>63064</v>
          </cell>
          <cell r="B225" t="str">
            <v>Смеситель для ванны NATURE однорычажный</v>
          </cell>
          <cell r="C225" t="str">
            <v>FAUCETS</v>
          </cell>
          <cell r="D225" t="str">
            <v>Cersanit S.A. Китай</v>
          </cell>
          <cell r="E225" t="str">
            <v>Сызрань</v>
          </cell>
          <cell r="F225" t="str">
            <v>Ningbo</v>
          </cell>
          <cell r="H225">
            <v>94.4</v>
          </cell>
          <cell r="I225">
            <v>188.8</v>
          </cell>
          <cell r="J225">
            <v>200</v>
          </cell>
          <cell r="K225">
            <v>32</v>
          </cell>
          <cell r="L225">
            <v>6400</v>
          </cell>
          <cell r="M225">
            <v>25</v>
          </cell>
          <cell r="N225">
            <v>2410.520146659424</v>
          </cell>
          <cell r="O225">
            <v>3.1202115396918852</v>
          </cell>
          <cell r="P225">
            <v>0</v>
          </cell>
          <cell r="Q225">
            <v>0</v>
          </cell>
          <cell r="R225">
            <v>0</v>
          </cell>
          <cell r="S225">
            <v>48.371428571428574</v>
          </cell>
          <cell r="T225">
            <v>2462.0117867705444</v>
          </cell>
          <cell r="U225">
            <v>6908.33</v>
          </cell>
          <cell r="V225">
            <v>0.44</v>
          </cell>
          <cell r="W225">
            <v>7.0000000000000007E-2</v>
          </cell>
          <cell r="X225">
            <v>3868.6648000000005</v>
          </cell>
          <cell r="Y225">
            <v>365201.95712000009</v>
          </cell>
          <cell r="Z225">
            <v>0.29360167808528043</v>
          </cell>
          <cell r="AA225">
            <v>107223.90745046065</v>
          </cell>
        </row>
        <row r="226">
          <cell r="A226">
            <v>63065</v>
          </cell>
          <cell r="B226" t="str">
            <v>Смеситель для душа NATURE однорычажный</v>
          </cell>
          <cell r="C226" t="str">
            <v>FAUCETS</v>
          </cell>
          <cell r="D226" t="str">
            <v>Cersanit S.A. Китай</v>
          </cell>
          <cell r="E226" t="str">
            <v>Сызрань</v>
          </cell>
          <cell r="F226" t="str">
            <v>Ningbo</v>
          </cell>
          <cell r="H226">
            <v>80</v>
          </cell>
          <cell r="I226">
            <v>160</v>
          </cell>
          <cell r="J226">
            <v>250</v>
          </cell>
          <cell r="K226">
            <v>32</v>
          </cell>
          <cell r="L226">
            <v>8000</v>
          </cell>
          <cell r="M226">
            <v>25</v>
          </cell>
          <cell r="N226">
            <v>1596.1013816534542</v>
          </cell>
          <cell r="O226">
            <v>2.496169231753508</v>
          </cell>
          <cell r="P226">
            <v>0</v>
          </cell>
          <cell r="Q226">
            <v>0</v>
          </cell>
          <cell r="R226">
            <v>0</v>
          </cell>
          <cell r="S226">
            <v>38.697142857142858</v>
          </cell>
          <cell r="T226">
            <v>1637.2946937423505</v>
          </cell>
          <cell r="U226">
            <v>5408.33</v>
          </cell>
          <cell r="V226">
            <v>0.44</v>
          </cell>
          <cell r="W226">
            <v>7.0000000000000007E-2</v>
          </cell>
          <cell r="X226">
            <v>3028.6648000000005</v>
          </cell>
          <cell r="Y226">
            <v>242293.18400000004</v>
          </cell>
          <cell r="Z226">
            <v>0.38940049432266305</v>
          </cell>
          <cell r="AA226">
            <v>94349.085620611964</v>
          </cell>
        </row>
        <row r="227">
          <cell r="A227">
            <v>63063</v>
          </cell>
          <cell r="B227" t="str">
            <v>Смеситель для раковины NATURE однорычажный</v>
          </cell>
          <cell r="C227" t="str">
            <v>FAUCETS</v>
          </cell>
          <cell r="D227" t="str">
            <v>Cersanit S.A. Китай</v>
          </cell>
          <cell r="E227" t="str">
            <v>Сызрань</v>
          </cell>
          <cell r="F227" t="str">
            <v>Ningbo</v>
          </cell>
          <cell r="H227">
            <v>241.2</v>
          </cell>
          <cell r="I227">
            <v>482.4</v>
          </cell>
          <cell r="J227">
            <v>340</v>
          </cell>
          <cell r="K227">
            <v>32</v>
          </cell>
          <cell r="L227">
            <v>10880</v>
          </cell>
          <cell r="M227">
            <v>25</v>
          </cell>
          <cell r="N227">
            <v>1783.6650712489525</v>
          </cell>
          <cell r="O227">
            <v>1.8354185527599323</v>
          </cell>
          <cell r="P227">
            <v>0</v>
          </cell>
          <cell r="Q227">
            <v>0</v>
          </cell>
          <cell r="R227">
            <v>0</v>
          </cell>
          <cell r="S227">
            <v>28.453781512605044</v>
          </cell>
          <cell r="T227">
            <v>1813.9542713143173</v>
          </cell>
          <cell r="U227">
            <v>5825</v>
          </cell>
          <cell r="V227">
            <v>0.44</v>
          </cell>
          <cell r="W227">
            <v>7.0000000000000007E-2</v>
          </cell>
          <cell r="X227">
            <v>3262.0000000000005</v>
          </cell>
          <cell r="Y227">
            <v>786794.4</v>
          </cell>
          <cell r="Z227">
            <v>0.37391346679512039</v>
          </cell>
          <cell r="AA227">
            <v>294193.0217589867</v>
          </cell>
        </row>
        <row r="228">
          <cell r="A228">
            <v>63066</v>
          </cell>
          <cell r="B228" t="str">
            <v>Душевая система BRASKO (смеситель термостатический) 3 режима шланг 150 металл</v>
          </cell>
          <cell r="C228" t="str">
            <v>SHOWER SYSTEM</v>
          </cell>
          <cell r="D228" t="str">
            <v>Cersanit S.A. Китай</v>
          </cell>
          <cell r="E228" t="str">
            <v>Сызрань</v>
          </cell>
          <cell r="F228" t="str">
            <v>Ningbo</v>
          </cell>
          <cell r="H228">
            <v>60.8</v>
          </cell>
          <cell r="I228">
            <v>121.6</v>
          </cell>
          <cell r="J228">
            <v>45</v>
          </cell>
          <cell r="K228">
            <v>32</v>
          </cell>
          <cell r="L228">
            <v>1440</v>
          </cell>
          <cell r="M228">
            <v>25</v>
          </cell>
          <cell r="N228">
            <v>5027.0432295271057</v>
          </cell>
          <cell r="O228">
            <v>13.867606843075045</v>
          </cell>
          <cell r="P228">
            <v>0</v>
          </cell>
          <cell r="Q228">
            <v>0</v>
          </cell>
          <cell r="R228">
            <v>0</v>
          </cell>
          <cell r="S228">
            <v>214.98412698412699</v>
          </cell>
          <cell r="T228">
            <v>5255.8949633543079</v>
          </cell>
          <cell r="U228">
            <v>19991.669999999998</v>
          </cell>
          <cell r="V228">
            <v>0.44</v>
          </cell>
          <cell r="W228">
            <v>7.0000000000000007E-2</v>
          </cell>
          <cell r="X228">
            <v>11195.3352</v>
          </cell>
          <cell r="Y228">
            <v>680676.38015999994</v>
          </cell>
          <cell r="Z228">
            <v>0.46052812895193085</v>
          </cell>
          <cell r="AA228">
            <v>313470.61977685796</v>
          </cell>
        </row>
        <row r="229">
          <cell r="A229">
            <v>63023</v>
          </cell>
          <cell r="B229" t="str">
            <v>Смеситель для биде BRASKO однорычажный</v>
          </cell>
          <cell r="C229" t="str">
            <v>FAUCETS</v>
          </cell>
          <cell r="D229" t="str">
            <v>Cersanit S.A. Китай</v>
          </cell>
          <cell r="E229" t="str">
            <v>Сызрань</v>
          </cell>
          <cell r="F229" t="str">
            <v>Ningbo</v>
          </cell>
          <cell r="H229">
            <v>15.2</v>
          </cell>
          <cell r="I229">
            <v>30.4</v>
          </cell>
          <cell r="J229">
            <v>300</v>
          </cell>
          <cell r="K229">
            <v>32</v>
          </cell>
          <cell r="L229">
            <v>9600</v>
          </cell>
          <cell r="M229">
            <v>25</v>
          </cell>
          <cell r="N229">
            <v>1462.2699014778325</v>
          </cell>
          <cell r="O229">
            <v>2.0801410264612565</v>
          </cell>
          <cell r="P229">
            <v>0</v>
          </cell>
          <cell r="Q229">
            <v>0</v>
          </cell>
          <cell r="R229">
            <v>0</v>
          </cell>
          <cell r="S229">
            <v>32.247619047619047</v>
          </cell>
          <cell r="T229">
            <v>1496.5976615519128</v>
          </cell>
          <cell r="U229">
            <v>5491.67</v>
          </cell>
          <cell r="V229">
            <v>0.44</v>
          </cell>
          <cell r="W229">
            <v>7.0000000000000007E-2</v>
          </cell>
          <cell r="X229">
            <v>3075.3352000000004</v>
          </cell>
          <cell r="Y229">
            <v>46745.095040000007</v>
          </cell>
          <cell r="Z229">
            <v>0.44335462178174501</v>
          </cell>
          <cell r="AA229">
            <v>20724.653931610927</v>
          </cell>
        </row>
        <row r="230">
          <cell r="A230">
            <v>63021</v>
          </cell>
          <cell r="B230" t="str">
            <v>Смеситель для ванны BRASKO однорычажный</v>
          </cell>
          <cell r="C230" t="str">
            <v>FAUCETS</v>
          </cell>
          <cell r="D230" t="str">
            <v>Cersanit S.A. Китай</v>
          </cell>
          <cell r="E230" t="str">
            <v>Сызрань</v>
          </cell>
          <cell r="F230" t="str">
            <v>Ningbo</v>
          </cell>
          <cell r="H230">
            <v>82.8</v>
          </cell>
          <cell r="I230">
            <v>165.6</v>
          </cell>
          <cell r="J230">
            <v>170</v>
          </cell>
          <cell r="K230">
            <v>32</v>
          </cell>
          <cell r="L230">
            <v>5440</v>
          </cell>
          <cell r="M230">
            <v>25</v>
          </cell>
          <cell r="N230">
            <v>2071.1214325068868</v>
          </cell>
          <cell r="O230">
            <v>3.6708371055198645</v>
          </cell>
          <cell r="P230">
            <v>0</v>
          </cell>
          <cell r="Q230">
            <v>0</v>
          </cell>
          <cell r="R230">
            <v>0</v>
          </cell>
          <cell r="S230">
            <v>56.907563025210088</v>
          </cell>
          <cell r="T230">
            <v>2131.6998326376165</v>
          </cell>
          <cell r="U230">
            <v>6908.33</v>
          </cell>
          <cell r="V230">
            <v>0.44</v>
          </cell>
          <cell r="W230">
            <v>7.0000000000000007E-2</v>
          </cell>
          <cell r="X230">
            <v>3868.6648000000005</v>
          </cell>
          <cell r="Y230">
            <v>320325.44544000004</v>
          </cell>
          <cell r="Z230">
            <v>0.37898306189835407</v>
          </cell>
          <cell r="AA230">
            <v>121397.91811680538</v>
          </cell>
        </row>
        <row r="231">
          <cell r="A231">
            <v>63022</v>
          </cell>
          <cell r="B231" t="str">
            <v>Смеситель для душа BRASKO однорычажный</v>
          </cell>
          <cell r="C231" t="str">
            <v>FAUCETS</v>
          </cell>
          <cell r="D231" t="str">
            <v>Cersanit S.A. Китай</v>
          </cell>
          <cell r="E231" t="str">
            <v>Сызрань</v>
          </cell>
          <cell r="F231" t="str">
            <v>Ningbo</v>
          </cell>
          <cell r="H231">
            <v>31.6</v>
          </cell>
          <cell r="I231">
            <v>63.2</v>
          </cell>
          <cell r="J231">
            <v>240</v>
          </cell>
          <cell r="K231">
            <v>32</v>
          </cell>
          <cell r="L231">
            <v>7680</v>
          </cell>
          <cell r="M231">
            <v>25</v>
          </cell>
          <cell r="N231">
            <v>1440.9910115606938</v>
          </cell>
          <cell r="O231">
            <v>2.6001762830765709</v>
          </cell>
          <cell r="P231">
            <v>0</v>
          </cell>
          <cell r="Q231">
            <v>0</v>
          </cell>
          <cell r="R231">
            <v>0</v>
          </cell>
          <cell r="S231">
            <v>40.30952380952381</v>
          </cell>
          <cell r="T231">
            <v>1483.9007116532941</v>
          </cell>
          <cell r="U231">
            <v>5408.33</v>
          </cell>
          <cell r="V231">
            <v>0.44</v>
          </cell>
          <cell r="W231">
            <v>7.0000000000000007E-2</v>
          </cell>
          <cell r="X231">
            <v>3028.6648000000005</v>
          </cell>
          <cell r="Y231">
            <v>95705.807680000013</v>
          </cell>
          <cell r="Z231">
            <v>0.44004788920408289</v>
          </cell>
          <cell r="AA231">
            <v>42115.138654155911</v>
          </cell>
        </row>
        <row r="232">
          <cell r="A232">
            <v>63020</v>
          </cell>
          <cell r="B232" t="str">
            <v>Смеситель для раковины BRASKO однорычажный клик клак</v>
          </cell>
          <cell r="C232" t="str">
            <v>FAUCETS</v>
          </cell>
          <cell r="D232" t="str">
            <v>Cersanit S.A. Китай</v>
          </cell>
          <cell r="E232" t="str">
            <v>Сызрань</v>
          </cell>
          <cell r="F232" t="str">
            <v>Ningbo</v>
          </cell>
          <cell r="H232">
            <v>182</v>
          </cell>
          <cell r="I232">
            <v>364</v>
          </cell>
          <cell r="J232">
            <v>300</v>
          </cell>
          <cell r="K232">
            <v>32</v>
          </cell>
          <cell r="L232">
            <v>9600</v>
          </cell>
          <cell r="M232">
            <v>25</v>
          </cell>
          <cell r="N232">
            <v>1755.1273018549746</v>
          </cell>
          <cell r="O232">
            <v>2.0801410264612565</v>
          </cell>
          <cell r="P232">
            <v>0</v>
          </cell>
          <cell r="Q232">
            <v>0</v>
          </cell>
          <cell r="R232">
            <v>0</v>
          </cell>
          <cell r="S232">
            <v>32.247619047619047</v>
          </cell>
          <cell r="T232">
            <v>1789.4550619290549</v>
          </cell>
          <cell r="U232">
            <v>5825</v>
          </cell>
          <cell r="V232">
            <v>0.44</v>
          </cell>
          <cell r="W232">
            <v>7.0000000000000007E-2</v>
          </cell>
          <cell r="X232">
            <v>3262.0000000000005</v>
          </cell>
          <cell r="Y232">
            <v>593684.00000000012</v>
          </cell>
          <cell r="Z232">
            <v>0.38142395403769014</v>
          </cell>
          <cell r="AA232">
            <v>226445.29872891208</v>
          </cell>
        </row>
        <row r="233">
          <cell r="A233">
            <v>63024</v>
          </cell>
          <cell r="B233" t="str">
            <v>Смеситель для раковины высокий BRASKO однорычажный клик клак</v>
          </cell>
          <cell r="C233" t="str">
            <v>FAUCETS</v>
          </cell>
          <cell r="D233" t="str">
            <v>Cersanit S.A. Китай</v>
          </cell>
          <cell r="E233" t="str">
            <v>Сызрань</v>
          </cell>
          <cell r="F233" t="str">
            <v>Ningbo</v>
          </cell>
          <cell r="H233">
            <v>60</v>
          </cell>
          <cell r="I233">
            <v>120</v>
          </cell>
          <cell r="J233">
            <v>240</v>
          </cell>
          <cell r="K233">
            <v>32</v>
          </cell>
          <cell r="L233">
            <v>7680</v>
          </cell>
          <cell r="M233">
            <v>25</v>
          </cell>
          <cell r="N233">
            <v>2323.7649202733487</v>
          </cell>
          <cell r="O233">
            <v>2.6001762830765709</v>
          </cell>
          <cell r="P233">
            <v>0</v>
          </cell>
          <cell r="Q233">
            <v>0</v>
          </cell>
          <cell r="R233">
            <v>0</v>
          </cell>
          <cell r="S233">
            <v>40.30952380952381</v>
          </cell>
          <cell r="T233">
            <v>2366.6746203659491</v>
          </cell>
          <cell r="U233">
            <v>8325</v>
          </cell>
          <cell r="V233">
            <v>0.44</v>
          </cell>
          <cell r="W233">
            <v>7.0000000000000007E-2</v>
          </cell>
          <cell r="X233">
            <v>4662</v>
          </cell>
          <cell r="Y233">
            <v>279720</v>
          </cell>
          <cell r="Z233">
            <v>0.4223477862792902</v>
          </cell>
          <cell r="AA233">
            <v>118139.12277804305</v>
          </cell>
        </row>
        <row r="234">
          <cell r="A234">
            <v>63035</v>
          </cell>
          <cell r="B234" t="str">
            <v>Смеситель для ванны FLAVIS однорычажный</v>
          </cell>
          <cell r="C234" t="str">
            <v>FAUCETS</v>
          </cell>
          <cell r="D234" t="str">
            <v>Cersanit S.A. Китай</v>
          </cell>
          <cell r="E234" t="str">
            <v>Сызрань</v>
          </cell>
          <cell r="F234" t="str">
            <v>Ningbo</v>
          </cell>
          <cell r="H234">
            <v>190.4</v>
          </cell>
          <cell r="I234">
            <v>380.8</v>
          </cell>
          <cell r="J234">
            <v>200</v>
          </cell>
          <cell r="K234">
            <v>32</v>
          </cell>
          <cell r="L234">
            <v>6400</v>
          </cell>
          <cell r="M234">
            <v>25</v>
          </cell>
          <cell r="N234">
            <v>1834.6225243578388</v>
          </cell>
          <cell r="O234">
            <v>3.1202115396918852</v>
          </cell>
          <cell r="P234">
            <v>0</v>
          </cell>
          <cell r="Q234">
            <v>0</v>
          </cell>
          <cell r="R234">
            <v>0</v>
          </cell>
          <cell r="S234">
            <v>48.371428571428574</v>
          </cell>
          <cell r="T234">
            <v>1886.1141644689592</v>
          </cell>
          <cell r="U234">
            <v>5741.67</v>
          </cell>
          <cell r="V234">
            <v>0.44</v>
          </cell>
          <cell r="W234">
            <v>7.0000000000000007E-2</v>
          </cell>
          <cell r="X234">
            <v>3215.3352000000004</v>
          </cell>
          <cell r="Y234">
            <v>612199.82208000007</v>
          </cell>
          <cell r="Z234">
            <v>0.34340045527167468</v>
          </cell>
          <cell r="AA234">
            <v>210229.69761951026</v>
          </cell>
        </row>
        <row r="235">
          <cell r="A235">
            <v>63036</v>
          </cell>
          <cell r="B235" t="str">
            <v>Смеситель для душа FLAVIS однорычажный</v>
          </cell>
          <cell r="C235" t="str">
            <v>FAUCETS</v>
          </cell>
          <cell r="D235" t="str">
            <v>Cersanit S.A. Китай</v>
          </cell>
          <cell r="E235" t="str">
            <v>Сызрань</v>
          </cell>
          <cell r="F235" t="str">
            <v>Ningbo</v>
          </cell>
          <cell r="H235">
            <v>77.2</v>
          </cell>
          <cell r="I235">
            <v>154.4</v>
          </cell>
          <cell r="J235">
            <v>170</v>
          </cell>
          <cell r="K235">
            <v>32</v>
          </cell>
          <cell r="L235">
            <v>5440</v>
          </cell>
          <cell r="M235">
            <v>25</v>
          </cell>
          <cell r="N235">
            <v>1265.860344827586</v>
          </cell>
          <cell r="O235">
            <v>3.6708371055198645</v>
          </cell>
          <cell r="P235">
            <v>0</v>
          </cell>
          <cell r="Q235">
            <v>0</v>
          </cell>
          <cell r="R235">
            <v>0</v>
          </cell>
          <cell r="S235">
            <v>56.907563025210088</v>
          </cell>
          <cell r="T235">
            <v>1326.438744958316</v>
          </cell>
          <cell r="U235">
            <v>4575</v>
          </cell>
          <cell r="V235">
            <v>0.44</v>
          </cell>
          <cell r="W235">
            <v>7.0000000000000007E-2</v>
          </cell>
          <cell r="X235">
            <v>2562.0000000000005</v>
          </cell>
          <cell r="Y235">
            <v>197786.40000000005</v>
          </cell>
          <cell r="Z235">
            <v>0.4122643462301655</v>
          </cell>
          <cell r="AA235">
            <v>81540.280889218033</v>
          </cell>
        </row>
        <row r="236">
          <cell r="A236">
            <v>63034</v>
          </cell>
          <cell r="B236" t="str">
            <v>Смеситель для раковины FLAVIS однорычажный</v>
          </cell>
          <cell r="C236" t="str">
            <v>FAUCETS</v>
          </cell>
          <cell r="D236" t="str">
            <v>Cersanit S.A. Китай</v>
          </cell>
          <cell r="E236" t="str">
            <v>Сызрань</v>
          </cell>
          <cell r="F236" t="str">
            <v>Ningbo</v>
          </cell>
          <cell r="H236">
            <v>274.39999999999998</v>
          </cell>
          <cell r="I236">
            <v>548.79999999999995</v>
          </cell>
          <cell r="J236">
            <v>300</v>
          </cell>
          <cell r="K236">
            <v>32</v>
          </cell>
          <cell r="L236">
            <v>9600</v>
          </cell>
          <cell r="M236">
            <v>25</v>
          </cell>
          <cell r="N236">
            <v>1287.5388027108434</v>
          </cell>
          <cell r="O236">
            <v>2.0801410264612565</v>
          </cell>
          <cell r="P236">
            <v>0</v>
          </cell>
          <cell r="Q236">
            <v>0</v>
          </cell>
          <cell r="R236">
            <v>0</v>
          </cell>
          <cell r="S236">
            <v>32.247619047619047</v>
          </cell>
          <cell r="T236">
            <v>1321.8665627849236</v>
          </cell>
          <cell r="U236">
            <v>4575</v>
          </cell>
          <cell r="V236">
            <v>0.44</v>
          </cell>
          <cell r="W236">
            <v>7.0000000000000007E-2</v>
          </cell>
          <cell r="X236">
            <v>2562.0000000000005</v>
          </cell>
          <cell r="Y236">
            <v>703012.8</v>
          </cell>
          <cell r="Z236">
            <v>0.41404896066162233</v>
          </cell>
          <cell r="AA236">
            <v>291081.71917181701</v>
          </cell>
        </row>
        <row r="237">
          <cell r="A237">
            <v>63038</v>
          </cell>
          <cell r="B237" t="str">
            <v>Смеситель для раковины высокий FLAVIS однорычажный</v>
          </cell>
          <cell r="C237" t="str">
            <v>FAUCETS</v>
          </cell>
          <cell r="D237" t="str">
            <v>Cersanit S.A. Китай</v>
          </cell>
          <cell r="E237" t="str">
            <v>Сызрань</v>
          </cell>
          <cell r="F237" t="str">
            <v>Ningbo</v>
          </cell>
          <cell r="H237">
            <v>185.6</v>
          </cell>
          <cell r="I237">
            <v>371.2</v>
          </cell>
          <cell r="J237">
            <v>240</v>
          </cell>
          <cell r="K237">
            <v>32</v>
          </cell>
          <cell r="L237">
            <v>7680</v>
          </cell>
          <cell r="M237">
            <v>25</v>
          </cell>
          <cell r="N237">
            <v>2179.0687285223366</v>
          </cell>
          <cell r="O237">
            <v>2.6001762830765709</v>
          </cell>
          <cell r="P237">
            <v>0</v>
          </cell>
          <cell r="Q237">
            <v>0</v>
          </cell>
          <cell r="R237">
            <v>0</v>
          </cell>
          <cell r="S237">
            <v>40.30952380952381</v>
          </cell>
          <cell r="T237">
            <v>2221.978428614937</v>
          </cell>
          <cell r="U237">
            <v>6825</v>
          </cell>
          <cell r="V237">
            <v>0.44</v>
          </cell>
          <cell r="W237">
            <v>7.0000000000000007E-2</v>
          </cell>
          <cell r="X237">
            <v>3822.0000000000005</v>
          </cell>
          <cell r="Y237">
            <v>709363.20000000007</v>
          </cell>
          <cell r="Z237">
            <v>0.34863463406202588</v>
          </cell>
          <cell r="AA237">
            <v>247308.57964906769</v>
          </cell>
        </row>
        <row r="238">
          <cell r="C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e">
            <v>#N/A</v>
          </cell>
          <cell r="N238">
            <v>0</v>
          </cell>
          <cell r="O238" t="str">
            <v/>
          </cell>
          <cell r="P238">
            <v>0</v>
          </cell>
          <cell r="Q238">
            <v>0</v>
          </cell>
          <cell r="R238">
            <v>0</v>
          </cell>
          <cell r="S238" t="str">
            <v/>
          </cell>
          <cell r="T238">
            <v>0</v>
          </cell>
        </row>
        <row r="239">
          <cell r="A239">
            <v>63061</v>
          </cell>
          <cell r="B239" t="str">
            <v>Смеситель для ванны VERO однорычажный</v>
          </cell>
          <cell r="C239" t="str">
            <v>FAUCETS</v>
          </cell>
          <cell r="D239" t="str">
            <v>Cersanit S.A. Китай</v>
          </cell>
          <cell r="E239" t="str">
            <v>Сызрань</v>
          </cell>
          <cell r="F239" t="str">
            <v>Ningbo</v>
          </cell>
          <cell r="H239">
            <v>165.2</v>
          </cell>
          <cell r="I239">
            <v>200</v>
          </cell>
          <cell r="J239">
            <v>200</v>
          </cell>
          <cell r="K239">
            <v>32</v>
          </cell>
          <cell r="L239">
            <v>6400</v>
          </cell>
          <cell r="M239">
            <v>25</v>
          </cell>
          <cell r="N239">
            <v>1999.8183040330921</v>
          </cell>
          <cell r="O239">
            <v>3.1202115396918852</v>
          </cell>
          <cell r="P239">
            <v>0</v>
          </cell>
          <cell r="Q239">
            <v>0</v>
          </cell>
          <cell r="R239">
            <v>0</v>
          </cell>
          <cell r="S239">
            <v>48.371428571428574</v>
          </cell>
          <cell r="T239">
            <v>2051.3099441442123</v>
          </cell>
          <cell r="U239">
            <v>5825</v>
          </cell>
          <cell r="V239">
            <v>0.44</v>
          </cell>
          <cell r="W239">
            <v>7.0000000000000007E-2</v>
          </cell>
          <cell r="X239">
            <v>3262.0000000000005</v>
          </cell>
          <cell r="Y239">
            <v>538882.4</v>
          </cell>
          <cell r="Z239">
            <v>0.30114961859466216</v>
          </cell>
          <cell r="AA239">
            <v>162284.22922737617</v>
          </cell>
        </row>
        <row r="240">
          <cell r="A240">
            <v>63062</v>
          </cell>
          <cell r="B240" t="str">
            <v>Смеситель для душа VERO однорычажный</v>
          </cell>
          <cell r="C240" t="str">
            <v>FAUCETS</v>
          </cell>
          <cell r="D240" t="str">
            <v>Cersanit S.A. Китай</v>
          </cell>
          <cell r="E240" t="str">
            <v>Сызрань</v>
          </cell>
          <cell r="F240" t="str">
            <v>Ningbo</v>
          </cell>
          <cell r="H240">
            <v>22.8</v>
          </cell>
          <cell r="I240">
            <v>45.6</v>
          </cell>
          <cell r="J240">
            <v>300</v>
          </cell>
          <cell r="K240">
            <v>32</v>
          </cell>
          <cell r="L240">
            <v>9600</v>
          </cell>
          <cell r="M240">
            <v>25</v>
          </cell>
          <cell r="N240">
            <v>1054.9470553359683</v>
          </cell>
          <cell r="O240">
            <v>2.0801410264612565</v>
          </cell>
          <cell r="P240">
            <v>0</v>
          </cell>
          <cell r="Q240">
            <v>0</v>
          </cell>
          <cell r="R240">
            <v>0</v>
          </cell>
          <cell r="S240">
            <v>32.247619047619047</v>
          </cell>
          <cell r="T240">
            <v>1089.2748154100486</v>
          </cell>
          <cell r="U240">
            <v>4158.33</v>
          </cell>
          <cell r="V240">
            <v>0.44</v>
          </cell>
          <cell r="W240">
            <v>7.0000000000000007E-2</v>
          </cell>
          <cell r="X240">
            <v>2328.6648</v>
          </cell>
          <cell r="Y240">
            <v>53093.557440000004</v>
          </cell>
          <cell r="Z240">
            <v>0.46223202609063829</v>
          </cell>
          <cell r="AA240">
            <v>24541.542627850886</v>
          </cell>
        </row>
        <row r="241">
          <cell r="C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e">
            <v>#N/A</v>
          </cell>
          <cell r="N241">
            <v>0</v>
          </cell>
          <cell r="O241" t="str">
            <v/>
          </cell>
          <cell r="P241">
            <v>0</v>
          </cell>
          <cell r="Q241">
            <v>0</v>
          </cell>
          <cell r="R241">
            <v>0</v>
          </cell>
          <cell r="S241" t="str">
            <v/>
          </cell>
          <cell r="T241">
            <v>0</v>
          </cell>
        </row>
        <row r="242">
          <cell r="A242">
            <v>63033</v>
          </cell>
          <cell r="B242" t="str">
            <v>Смеситель для биде CERSANIA однорычажный</v>
          </cell>
          <cell r="C242" t="str">
            <v>FAUCETS</v>
          </cell>
          <cell r="D242" t="str">
            <v>Cersanit S.A. Китай</v>
          </cell>
          <cell r="E242" t="str">
            <v>Сызрань</v>
          </cell>
          <cell r="F242" t="str">
            <v>Ningbo</v>
          </cell>
          <cell r="H242">
            <v>42.4</v>
          </cell>
          <cell r="I242">
            <v>84.8</v>
          </cell>
          <cell r="J242">
            <v>170</v>
          </cell>
          <cell r="K242">
            <v>32</v>
          </cell>
          <cell r="L242">
            <v>5440</v>
          </cell>
          <cell r="M242">
            <v>25</v>
          </cell>
          <cell r="N242">
            <v>1481.1116600790515</v>
          </cell>
          <cell r="O242">
            <v>3.6708371055198645</v>
          </cell>
          <cell r="P242">
            <v>0</v>
          </cell>
          <cell r="Q242">
            <v>0</v>
          </cell>
          <cell r="R242">
            <v>0</v>
          </cell>
          <cell r="S242">
            <v>56.907563025210088</v>
          </cell>
          <cell r="T242">
            <v>1541.6900602097814</v>
          </cell>
          <cell r="U242">
            <v>4658.33</v>
          </cell>
          <cell r="V242">
            <v>0.44</v>
          </cell>
          <cell r="W242">
            <v>7.0000000000000007E-2</v>
          </cell>
          <cell r="X242">
            <v>2608.6648</v>
          </cell>
          <cell r="Y242">
            <v>110607.38752</v>
          </cell>
          <cell r="Z242">
            <v>0.33901182083271802</v>
          </cell>
          <cell r="AA242">
            <v>37497.211840705255</v>
          </cell>
        </row>
        <row r="243">
          <cell r="C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e">
            <v>#N/A</v>
          </cell>
          <cell r="N243">
            <v>0</v>
          </cell>
          <cell r="O243" t="str">
            <v/>
          </cell>
          <cell r="P243">
            <v>0</v>
          </cell>
          <cell r="Q243">
            <v>0</v>
          </cell>
          <cell r="R243">
            <v>0</v>
          </cell>
          <cell r="S243" t="str">
            <v/>
          </cell>
          <cell r="T243">
            <v>0</v>
          </cell>
        </row>
        <row r="244">
          <cell r="A244">
            <v>63032</v>
          </cell>
          <cell r="B244" t="str">
            <v>Смеситель для душа CERSANIA однорычажный</v>
          </cell>
          <cell r="C244" t="str">
            <v>FAUCETS</v>
          </cell>
          <cell r="D244" t="str">
            <v>Cersanit S.A. Китай</v>
          </cell>
          <cell r="E244" t="str">
            <v>Сызрань</v>
          </cell>
          <cell r="F244" t="str">
            <v>Ningbo</v>
          </cell>
          <cell r="H244">
            <v>20.8</v>
          </cell>
          <cell r="I244">
            <v>41.6</v>
          </cell>
          <cell r="J244">
            <v>170</v>
          </cell>
          <cell r="K244">
            <v>32</v>
          </cell>
          <cell r="L244">
            <v>5440</v>
          </cell>
          <cell r="M244">
            <v>25</v>
          </cell>
          <cell r="N244">
            <v>1755.9291245791246</v>
          </cell>
          <cell r="O244">
            <v>3.6708371055198645</v>
          </cell>
          <cell r="P244">
            <v>0</v>
          </cell>
          <cell r="Q244">
            <v>0</v>
          </cell>
          <cell r="R244">
            <v>0</v>
          </cell>
          <cell r="S244">
            <v>56.907563025210088</v>
          </cell>
          <cell r="T244">
            <v>1816.5075247098546</v>
          </cell>
          <cell r="U244">
            <v>5241.67</v>
          </cell>
          <cell r="V244">
            <v>0.44</v>
          </cell>
          <cell r="W244">
            <v>7.0000000000000007E-2</v>
          </cell>
          <cell r="X244">
            <v>2935.3352000000004</v>
          </cell>
          <cell r="Y244">
            <v>61054.972160000012</v>
          </cell>
          <cell r="Z244">
            <v>0.3111584023828507</v>
          </cell>
          <cell r="AA244">
            <v>18997.76759483503</v>
          </cell>
        </row>
        <row r="245">
          <cell r="A245">
            <v>63030</v>
          </cell>
          <cell r="B245" t="str">
            <v>Смеситель для раковины CERSANIA однорычажный сливной гарн.</v>
          </cell>
          <cell r="C245" t="str">
            <v>FAUCETS</v>
          </cell>
          <cell r="D245" t="str">
            <v>Cersanit S.A. Китай</v>
          </cell>
          <cell r="E245" t="str">
            <v>Сызрань</v>
          </cell>
          <cell r="F245" t="str">
            <v>Ningbo</v>
          </cell>
          <cell r="H245">
            <v>82.4</v>
          </cell>
          <cell r="I245">
            <v>164.8</v>
          </cell>
          <cell r="J245">
            <v>240</v>
          </cell>
          <cell r="K245">
            <v>32</v>
          </cell>
          <cell r="L245">
            <v>7680</v>
          </cell>
          <cell r="M245">
            <v>25</v>
          </cell>
          <cell r="N245">
            <v>1468.7424247104248</v>
          </cell>
          <cell r="O245">
            <v>2.6001762830765709</v>
          </cell>
          <cell r="P245">
            <v>0</v>
          </cell>
          <cell r="Q245">
            <v>0</v>
          </cell>
          <cell r="R245">
            <v>0</v>
          </cell>
          <cell r="S245">
            <v>40.30952380952381</v>
          </cell>
          <cell r="T245">
            <v>1511.6521248030251</v>
          </cell>
          <cell r="U245">
            <v>4991.67</v>
          </cell>
          <cell r="V245">
            <v>0.44</v>
          </cell>
          <cell r="W245">
            <v>7.0000000000000007E-2</v>
          </cell>
          <cell r="X245">
            <v>2795.3352000000004</v>
          </cell>
          <cell r="Y245">
            <v>230335.62048000004</v>
          </cell>
          <cell r="Z245">
            <v>0.38922330717152448</v>
          </cell>
          <cell r="AA245">
            <v>89651.991962630738</v>
          </cell>
        </row>
        <row r="246">
          <cell r="A246">
            <v>63477</v>
          </cell>
          <cell r="B246" t="str">
            <v>Душевая система NENO 3 режима шланг 150 PVC</v>
          </cell>
          <cell r="C246" t="str">
            <v>FAUCETS</v>
          </cell>
          <cell r="D246" t="str">
            <v>Cersanit S.A. Китай</v>
          </cell>
          <cell r="E246" t="str">
            <v>Сызрань</v>
          </cell>
          <cell r="F246" t="str">
            <v>Ningbo</v>
          </cell>
          <cell r="H246">
            <v>47.2</v>
          </cell>
          <cell r="I246">
            <v>94.4</v>
          </cell>
          <cell r="J246">
            <v>48</v>
          </cell>
          <cell r="K246">
            <v>32</v>
          </cell>
          <cell r="L246">
            <v>1536</v>
          </cell>
          <cell r="M246">
            <v>25</v>
          </cell>
          <cell r="N246">
            <v>3306.6802908277405</v>
          </cell>
          <cell r="O246">
            <v>13.000881415382855</v>
          </cell>
          <cell r="P246">
            <v>0</v>
          </cell>
          <cell r="Q246">
            <v>0</v>
          </cell>
          <cell r="R246">
            <v>0</v>
          </cell>
          <cell r="S246">
            <v>201.54761904761907</v>
          </cell>
          <cell r="T246">
            <v>3521.2287912907427</v>
          </cell>
          <cell r="U246">
            <v>13625</v>
          </cell>
          <cell r="V246">
            <v>0.44</v>
          </cell>
          <cell r="W246">
            <v>7.0000000000000007E-2</v>
          </cell>
          <cell r="X246">
            <v>7630.0000000000009</v>
          </cell>
          <cell r="Y246">
            <v>360136.00000000006</v>
          </cell>
          <cell r="Z246">
            <v>0.46850212433935223</v>
          </cell>
          <cell r="AA246">
            <v>168724.48105107699</v>
          </cell>
        </row>
        <row r="247">
          <cell r="A247">
            <v>63696</v>
          </cell>
          <cell r="B247" t="str">
            <v>Душевой гарнитур NENO (стойка) 3 режима шланг 200 PVC черный</v>
          </cell>
          <cell r="C247" t="str">
            <v>SHOWER SET</v>
          </cell>
          <cell r="D247" t="str">
            <v>Cersanit S.A. Китай</v>
          </cell>
          <cell r="E247" t="str">
            <v>Сызрань</v>
          </cell>
          <cell r="F247" t="str">
            <v>Ningbo</v>
          </cell>
          <cell r="H247">
            <v>121.2</v>
          </cell>
          <cell r="I247">
            <v>242.4</v>
          </cell>
          <cell r="J247">
            <v>60</v>
          </cell>
          <cell r="K247">
            <v>32</v>
          </cell>
          <cell r="L247">
            <v>1920</v>
          </cell>
          <cell r="M247">
            <v>25</v>
          </cell>
          <cell r="N247">
            <v>1272.4208157524613</v>
          </cell>
          <cell r="O247">
            <v>10.400705132306284</v>
          </cell>
          <cell r="P247">
            <v>0</v>
          </cell>
          <cell r="Q247">
            <v>0</v>
          </cell>
          <cell r="R247">
            <v>0</v>
          </cell>
          <cell r="S247">
            <v>161.23809523809524</v>
          </cell>
          <cell r="T247">
            <v>1444.0596161228627</v>
          </cell>
          <cell r="U247">
            <v>4991.67</v>
          </cell>
          <cell r="V247">
            <v>0.44</v>
          </cell>
          <cell r="W247">
            <v>7.0000000000000007E-2</v>
          </cell>
          <cell r="X247">
            <v>2795.3352000000004</v>
          </cell>
          <cell r="Y247">
            <v>338794.62624000007</v>
          </cell>
          <cell r="Z247">
            <v>0.41340377349991414</v>
          </cell>
          <cell r="AA247">
            <v>140058.97692910905</v>
          </cell>
        </row>
        <row r="248">
          <cell r="C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e">
            <v>#N/A</v>
          </cell>
          <cell r="N248">
            <v>0</v>
          </cell>
          <cell r="O248" t="str">
            <v/>
          </cell>
          <cell r="P248">
            <v>0</v>
          </cell>
          <cell r="Q248">
            <v>0</v>
          </cell>
          <cell r="R248">
            <v>0</v>
          </cell>
          <cell r="S248" t="str">
            <v/>
          </cell>
          <cell r="T248">
            <v>0</v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F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e">
            <v>#N/A</v>
          </cell>
          <cell r="N249">
            <v>0</v>
          </cell>
          <cell r="O249" t="str">
            <v/>
          </cell>
          <cell r="P249">
            <v>0</v>
          </cell>
          <cell r="Q249">
            <v>0</v>
          </cell>
          <cell r="R249">
            <v>0</v>
          </cell>
          <cell r="S249" t="str">
            <v/>
          </cell>
          <cell r="T24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B39" sqref="B39"/>
    </sheetView>
  </sheetViews>
  <sheetFormatPr defaultRowHeight="15" x14ac:dyDescent="0.25"/>
  <cols>
    <col min="1" max="1" width="24.7109375" customWidth="1"/>
    <col min="2" max="2" width="15.140625" style="19" customWidth="1"/>
    <col min="3" max="3" width="39.140625" customWidth="1"/>
    <col min="4" max="5" width="10.85546875" style="16" bestFit="1" customWidth="1"/>
    <col min="6" max="6" width="9.140625" style="12"/>
    <col min="7" max="8" width="8.85546875" style="16"/>
    <col min="9" max="9" width="22.7109375" customWidth="1"/>
  </cols>
  <sheetData>
    <row r="1" spans="1:10" x14ac:dyDescent="0.25">
      <c r="C1" s="2"/>
      <c r="D1" s="10"/>
      <c r="E1" s="36" t="s">
        <v>0</v>
      </c>
      <c r="G1" s="13">
        <v>0.25</v>
      </c>
      <c r="H1" s="14"/>
    </row>
    <row r="2" spans="1:10" ht="36" x14ac:dyDescent="0.25">
      <c r="A2" s="23" t="s">
        <v>70</v>
      </c>
      <c r="B2" s="37" t="s">
        <v>1</v>
      </c>
      <c r="C2" s="23" t="s">
        <v>2</v>
      </c>
      <c r="D2" s="24" t="s">
        <v>3</v>
      </c>
      <c r="E2" s="24" t="s">
        <v>4</v>
      </c>
      <c r="F2" s="38" t="s">
        <v>5</v>
      </c>
      <c r="G2" s="24" t="s">
        <v>6</v>
      </c>
      <c r="H2" s="24" t="s">
        <v>7</v>
      </c>
      <c r="I2" s="24" t="s">
        <v>71</v>
      </c>
    </row>
    <row r="3" spans="1:10" x14ac:dyDescent="0.25">
      <c r="A3" s="33"/>
      <c r="B3" s="20">
        <v>63334</v>
      </c>
      <c r="C3" s="1" t="s">
        <v>8</v>
      </c>
      <c r="D3" s="26">
        <v>21190</v>
      </c>
      <c r="E3" s="26">
        <f>D3-(D3*F3)</f>
        <v>18011.5</v>
      </c>
      <c r="F3" s="27">
        <f>VLOOKUP(B3,'[1]калькулятор Смесители ЖЦ'!$A:$AB,28,0)</f>
        <v>0.15</v>
      </c>
      <c r="G3" s="26">
        <f>D3*(1-$G$1)</f>
        <v>15892.5</v>
      </c>
      <c r="H3" s="26">
        <f>E3*(1-$G$1)</f>
        <v>13508.625</v>
      </c>
      <c r="I3" s="28"/>
      <c r="J3" s="5"/>
    </row>
    <row r="4" spans="1:10" x14ac:dyDescent="0.25">
      <c r="A4" s="33"/>
      <c r="B4" s="20">
        <v>63335</v>
      </c>
      <c r="C4" s="1" t="s">
        <v>9</v>
      </c>
      <c r="D4" s="26">
        <v>21190</v>
      </c>
      <c r="E4" s="26">
        <f t="shared" ref="E4:E51" si="0">D4-(D4*F4)</f>
        <v>18011.5</v>
      </c>
      <c r="F4" s="27">
        <f>VLOOKUP(B4,'[1]калькулятор Смесители ЖЦ'!$A:$AB,28,0)</f>
        <v>0.15</v>
      </c>
      <c r="G4" s="26">
        <f t="shared" ref="G4:G51" si="1">D4*(1-$G$1)</f>
        <v>15892.5</v>
      </c>
      <c r="H4" s="26">
        <f t="shared" ref="H4:H51" si="2">E4*(1-$G$1)</f>
        <v>13508.625</v>
      </c>
      <c r="I4" s="28"/>
      <c r="J4" s="5"/>
    </row>
    <row r="5" spans="1:10" x14ac:dyDescent="0.25">
      <c r="A5" s="33"/>
      <c r="B5" s="20">
        <v>63336</v>
      </c>
      <c r="C5" s="1" t="s">
        <v>10</v>
      </c>
      <c r="D5" s="26">
        <v>23290</v>
      </c>
      <c r="E5" s="26">
        <f t="shared" si="0"/>
        <v>19796.5</v>
      </c>
      <c r="F5" s="27">
        <f>VLOOKUP(B5,'[1]калькулятор Смесители ЖЦ'!$A:$AB,28,0)</f>
        <v>0.15</v>
      </c>
      <c r="G5" s="26">
        <f t="shared" si="1"/>
        <v>17467.5</v>
      </c>
      <c r="H5" s="26">
        <f t="shared" si="2"/>
        <v>14847.375</v>
      </c>
      <c r="I5" s="28"/>
      <c r="J5" s="5"/>
    </row>
    <row r="6" spans="1:10" x14ac:dyDescent="0.25">
      <c r="A6" s="33"/>
      <c r="B6" s="20">
        <v>63337</v>
      </c>
      <c r="C6" s="1" t="s">
        <v>11</v>
      </c>
      <c r="D6" s="26">
        <v>23290</v>
      </c>
      <c r="E6" s="26">
        <f t="shared" si="0"/>
        <v>19796.5</v>
      </c>
      <c r="F6" s="27">
        <f>VLOOKUP(B6,'[1]калькулятор Смесители ЖЦ'!$A:$AB,28,0)</f>
        <v>0.15</v>
      </c>
      <c r="G6" s="26">
        <f t="shared" si="1"/>
        <v>17467.5</v>
      </c>
      <c r="H6" s="26">
        <f t="shared" si="2"/>
        <v>14847.375</v>
      </c>
      <c r="I6" s="28"/>
      <c r="J6" s="5"/>
    </row>
    <row r="7" spans="1:10" x14ac:dyDescent="0.25">
      <c r="A7" s="33"/>
      <c r="B7" s="20">
        <v>63338</v>
      </c>
      <c r="C7" s="1" t="s">
        <v>12</v>
      </c>
      <c r="D7" s="26">
        <v>24790</v>
      </c>
      <c r="E7" s="26">
        <f t="shared" si="0"/>
        <v>21071.5</v>
      </c>
      <c r="F7" s="27">
        <f>VLOOKUP(B7,'[1]калькулятор Смесители ЖЦ'!$A:$AB,28,0)</f>
        <v>0.15</v>
      </c>
      <c r="G7" s="26">
        <f t="shared" si="1"/>
        <v>18592.5</v>
      </c>
      <c r="H7" s="26">
        <f t="shared" si="2"/>
        <v>15803.625</v>
      </c>
      <c r="I7" s="28"/>
      <c r="J7" s="5"/>
    </row>
    <row r="8" spans="1:10" x14ac:dyDescent="0.25">
      <c r="A8" s="33"/>
      <c r="B8" s="20">
        <v>63339</v>
      </c>
      <c r="C8" s="1" t="s">
        <v>13</v>
      </c>
      <c r="D8" s="26">
        <v>24790</v>
      </c>
      <c r="E8" s="26">
        <f t="shared" si="0"/>
        <v>21071.5</v>
      </c>
      <c r="F8" s="27">
        <f>VLOOKUP(B8,'[1]калькулятор Смесители ЖЦ'!$A:$AB,28,0)</f>
        <v>0.15</v>
      </c>
      <c r="G8" s="26">
        <f t="shared" si="1"/>
        <v>18592.5</v>
      </c>
      <c r="H8" s="26">
        <f t="shared" si="2"/>
        <v>15803.625</v>
      </c>
      <c r="I8" s="28"/>
      <c r="J8" s="5"/>
    </row>
    <row r="9" spans="1:10" ht="16.5" customHeight="1" x14ac:dyDescent="0.25">
      <c r="A9" s="33"/>
      <c r="B9" s="20">
        <v>63441</v>
      </c>
      <c r="C9" s="1" t="s">
        <v>14</v>
      </c>
      <c r="D9" s="26">
        <v>25390</v>
      </c>
      <c r="E9" s="26">
        <f t="shared" si="0"/>
        <v>21581.5</v>
      </c>
      <c r="F9" s="27">
        <f>VLOOKUP(B9,'[1]калькулятор Смесители ЖЦ'!$A:$AB,28,0)</f>
        <v>0.15</v>
      </c>
      <c r="G9" s="26">
        <f t="shared" si="1"/>
        <v>19042.5</v>
      </c>
      <c r="H9" s="26">
        <f t="shared" si="2"/>
        <v>16186.125</v>
      </c>
      <c r="I9" s="28"/>
      <c r="J9" s="5"/>
    </row>
    <row r="10" spans="1:10" ht="16.5" customHeight="1" x14ac:dyDescent="0.25">
      <c r="A10" s="33"/>
      <c r="B10" s="20">
        <v>63442</v>
      </c>
      <c r="C10" s="1" t="s">
        <v>15</v>
      </c>
      <c r="D10" s="26">
        <v>25390</v>
      </c>
      <c r="E10" s="26">
        <f t="shared" si="0"/>
        <v>21581.5</v>
      </c>
      <c r="F10" s="27">
        <f>VLOOKUP(B10,'[1]калькулятор Смесители ЖЦ'!$A:$AB,28,0)</f>
        <v>0.15</v>
      </c>
      <c r="G10" s="26">
        <f t="shared" si="1"/>
        <v>19042.5</v>
      </c>
      <c r="H10" s="26">
        <f t="shared" si="2"/>
        <v>16186.125</v>
      </c>
      <c r="I10" s="28"/>
      <c r="J10" s="5"/>
    </row>
    <row r="11" spans="1:10" ht="16.5" customHeight="1" x14ac:dyDescent="0.25">
      <c r="A11" s="33"/>
      <c r="B11" s="20">
        <v>63443</v>
      </c>
      <c r="C11" s="1" t="s">
        <v>16</v>
      </c>
      <c r="D11" s="26">
        <v>27890</v>
      </c>
      <c r="E11" s="26">
        <f t="shared" si="0"/>
        <v>23706.5</v>
      </c>
      <c r="F11" s="27">
        <f>VLOOKUP(B11,'[1]калькулятор Смесители ЖЦ'!$A:$AB,28,0)</f>
        <v>0.15</v>
      </c>
      <c r="G11" s="26">
        <f t="shared" si="1"/>
        <v>20917.5</v>
      </c>
      <c r="H11" s="26">
        <f t="shared" si="2"/>
        <v>17779.875</v>
      </c>
      <c r="I11" s="28"/>
      <c r="J11" s="5"/>
    </row>
    <row r="12" spans="1:10" ht="16.5" customHeight="1" x14ac:dyDescent="0.25">
      <c r="A12" s="33"/>
      <c r="B12" s="20">
        <v>63444</v>
      </c>
      <c r="C12" s="1" t="s">
        <v>17</v>
      </c>
      <c r="D12" s="26">
        <v>27890</v>
      </c>
      <c r="E12" s="26">
        <f t="shared" si="0"/>
        <v>23706.5</v>
      </c>
      <c r="F12" s="27">
        <f>VLOOKUP(B12,'[1]калькулятор Смесители ЖЦ'!$A:$AB,28,0)</f>
        <v>0.15</v>
      </c>
      <c r="G12" s="26">
        <f t="shared" si="1"/>
        <v>20917.5</v>
      </c>
      <c r="H12" s="26">
        <f t="shared" si="2"/>
        <v>17779.875</v>
      </c>
      <c r="I12" s="28"/>
      <c r="J12" s="5"/>
    </row>
    <row r="13" spans="1:10" x14ac:dyDescent="0.25">
      <c r="A13" s="33"/>
      <c r="B13" s="20">
        <v>63345</v>
      </c>
      <c r="C13" s="1" t="s">
        <v>18</v>
      </c>
      <c r="D13" s="26">
        <v>14590</v>
      </c>
      <c r="E13" s="26">
        <f t="shared" si="0"/>
        <v>12401.5</v>
      </c>
      <c r="F13" s="27">
        <f>VLOOKUP(B13,'[1]калькулятор Смесители ЖЦ'!$A:$AB,28,0)</f>
        <v>0.15</v>
      </c>
      <c r="G13" s="26">
        <f t="shared" si="1"/>
        <v>10942.5</v>
      </c>
      <c r="H13" s="26">
        <f t="shared" si="2"/>
        <v>9301.125</v>
      </c>
      <c r="I13" s="28"/>
      <c r="J13" s="5"/>
    </row>
    <row r="14" spans="1:10" x14ac:dyDescent="0.25">
      <c r="A14" s="33"/>
      <c r="B14" s="20">
        <v>63321</v>
      </c>
      <c r="C14" s="1" t="s">
        <v>19</v>
      </c>
      <c r="D14" s="26">
        <v>15090</v>
      </c>
      <c r="E14" s="26">
        <f t="shared" si="0"/>
        <v>12826.5</v>
      </c>
      <c r="F14" s="27">
        <f>VLOOKUP(B14,'[1]калькулятор Смесители ЖЦ'!$A:$AB,28,0)</f>
        <v>0.15</v>
      </c>
      <c r="G14" s="26">
        <f t="shared" si="1"/>
        <v>11317.5</v>
      </c>
      <c r="H14" s="26">
        <f t="shared" si="2"/>
        <v>9619.875</v>
      </c>
      <c r="I14" s="28"/>
      <c r="J14" s="5"/>
    </row>
    <row r="15" spans="1:10" x14ac:dyDescent="0.25">
      <c r="A15" s="33"/>
      <c r="B15" s="20">
        <v>63322</v>
      </c>
      <c r="C15" s="1" t="s">
        <v>20</v>
      </c>
      <c r="D15" s="26">
        <v>15790</v>
      </c>
      <c r="E15" s="26">
        <f t="shared" si="0"/>
        <v>13421.5</v>
      </c>
      <c r="F15" s="27">
        <f>VLOOKUP(B15,'[1]калькулятор Смесители ЖЦ'!$A:$AB,28,0)</f>
        <v>0.15</v>
      </c>
      <c r="G15" s="26">
        <f t="shared" si="1"/>
        <v>11842.5</v>
      </c>
      <c r="H15" s="26">
        <f t="shared" si="2"/>
        <v>10066.125</v>
      </c>
      <c r="I15" s="28"/>
      <c r="J15" s="5"/>
    </row>
    <row r="16" spans="1:10" x14ac:dyDescent="0.25">
      <c r="A16" s="33"/>
      <c r="B16" s="20">
        <v>63323</v>
      </c>
      <c r="C16" s="1" t="s">
        <v>21</v>
      </c>
      <c r="D16" s="26">
        <v>17090</v>
      </c>
      <c r="E16" s="26">
        <f t="shared" si="0"/>
        <v>14526.5</v>
      </c>
      <c r="F16" s="27">
        <f>VLOOKUP(B16,'[1]калькулятор Смесители ЖЦ'!$A:$AB,28,0)</f>
        <v>0.15</v>
      </c>
      <c r="G16" s="26">
        <f t="shared" si="1"/>
        <v>12817.5</v>
      </c>
      <c r="H16" s="26">
        <f t="shared" si="2"/>
        <v>10894.875</v>
      </c>
      <c r="I16" s="28"/>
      <c r="J16" s="5"/>
    </row>
    <row r="17" spans="1:10" ht="29.25" customHeight="1" x14ac:dyDescent="0.25">
      <c r="A17" s="33"/>
      <c r="B17" s="20">
        <v>63346</v>
      </c>
      <c r="C17" s="1" t="s">
        <v>22</v>
      </c>
      <c r="D17" s="26">
        <v>16090</v>
      </c>
      <c r="E17" s="26">
        <f t="shared" si="0"/>
        <v>13676.5</v>
      </c>
      <c r="F17" s="27">
        <f>VLOOKUP(B17,'[1]калькулятор Смесители ЖЦ'!$A:$AB,28,0)</f>
        <v>0.15</v>
      </c>
      <c r="G17" s="26">
        <f t="shared" si="1"/>
        <v>12067.5</v>
      </c>
      <c r="H17" s="26">
        <f t="shared" si="2"/>
        <v>10257.375</v>
      </c>
      <c r="I17" s="28"/>
      <c r="J17" s="5"/>
    </row>
    <row r="18" spans="1:10" ht="29.25" customHeight="1" x14ac:dyDescent="0.25">
      <c r="A18" s="33"/>
      <c r="B18" s="20">
        <v>63347</v>
      </c>
      <c r="C18" s="1" t="s">
        <v>23</v>
      </c>
      <c r="D18" s="26">
        <v>17690</v>
      </c>
      <c r="E18" s="26">
        <f t="shared" si="0"/>
        <v>15036.5</v>
      </c>
      <c r="F18" s="27">
        <f>VLOOKUP(B18,'[1]калькулятор Смесители ЖЦ'!$A:$AB,28,0)</f>
        <v>0.15</v>
      </c>
      <c r="G18" s="26">
        <f t="shared" si="1"/>
        <v>13267.5</v>
      </c>
      <c r="H18" s="26">
        <f t="shared" si="2"/>
        <v>11277.375</v>
      </c>
      <c r="I18" s="28"/>
      <c r="J18" s="5"/>
    </row>
    <row r="19" spans="1:10" ht="28.5" customHeight="1" x14ac:dyDescent="0.25">
      <c r="A19" s="33"/>
      <c r="B19" s="20">
        <v>63350</v>
      </c>
      <c r="C19" s="1" t="s">
        <v>24</v>
      </c>
      <c r="D19" s="26">
        <v>19590</v>
      </c>
      <c r="E19" s="26">
        <f t="shared" si="0"/>
        <v>16651.5</v>
      </c>
      <c r="F19" s="27">
        <f>VLOOKUP(B19,'[1]калькулятор Смесители ЖЦ'!$A:$AB,28,0)</f>
        <v>0.15</v>
      </c>
      <c r="G19" s="26">
        <f t="shared" si="1"/>
        <v>14692.5</v>
      </c>
      <c r="H19" s="26">
        <f t="shared" si="2"/>
        <v>12488.625</v>
      </c>
      <c r="I19" s="28"/>
      <c r="J19" s="5"/>
    </row>
    <row r="20" spans="1:10" ht="28.5" customHeight="1" x14ac:dyDescent="0.25">
      <c r="A20" s="33"/>
      <c r="B20" s="20">
        <v>63351</v>
      </c>
      <c r="C20" s="1" t="s">
        <v>25</v>
      </c>
      <c r="D20" s="26">
        <v>19590</v>
      </c>
      <c r="E20" s="26">
        <f t="shared" si="0"/>
        <v>16651.5</v>
      </c>
      <c r="F20" s="27">
        <f>VLOOKUP(B20,'[1]калькулятор Смесители ЖЦ'!$A:$AB,28,0)</f>
        <v>0.15</v>
      </c>
      <c r="G20" s="26">
        <f t="shared" si="1"/>
        <v>14692.5</v>
      </c>
      <c r="H20" s="26">
        <f t="shared" si="2"/>
        <v>12488.625</v>
      </c>
      <c r="I20" s="28"/>
      <c r="J20" s="5"/>
    </row>
    <row r="21" spans="1:10" ht="30.75" customHeight="1" x14ac:dyDescent="0.25">
      <c r="A21" s="33"/>
      <c r="B21" s="20">
        <v>63352</v>
      </c>
      <c r="C21" s="1" t="s">
        <v>26</v>
      </c>
      <c r="D21" s="26">
        <v>18890</v>
      </c>
      <c r="E21" s="26">
        <f t="shared" si="0"/>
        <v>16056.5</v>
      </c>
      <c r="F21" s="27">
        <f>VLOOKUP(B21,'[1]калькулятор Смесители ЖЦ'!$A:$AB,28,0)</f>
        <v>0.15</v>
      </c>
      <c r="G21" s="26">
        <f t="shared" si="1"/>
        <v>14167.5</v>
      </c>
      <c r="H21" s="26">
        <f t="shared" si="2"/>
        <v>12042.375</v>
      </c>
      <c r="I21" s="28"/>
      <c r="J21" s="5"/>
    </row>
    <row r="22" spans="1:10" ht="30.75" customHeight="1" x14ac:dyDescent="0.25">
      <c r="A22" s="33"/>
      <c r="B22" s="20">
        <v>63353</v>
      </c>
      <c r="C22" s="1" t="s">
        <v>27</v>
      </c>
      <c r="D22" s="26">
        <v>20590</v>
      </c>
      <c r="E22" s="26">
        <f t="shared" si="0"/>
        <v>17501.5</v>
      </c>
      <c r="F22" s="27">
        <f>VLOOKUP(B22,'[1]калькулятор Смесители ЖЦ'!$A:$AB,28,0)</f>
        <v>0.15</v>
      </c>
      <c r="G22" s="26">
        <f t="shared" si="1"/>
        <v>15442.5</v>
      </c>
      <c r="H22" s="26">
        <f t="shared" si="2"/>
        <v>13126.125</v>
      </c>
      <c r="I22" s="28"/>
      <c r="J22" s="5"/>
    </row>
    <row r="23" spans="1:10" ht="54" customHeight="1" x14ac:dyDescent="0.25">
      <c r="A23" s="28"/>
      <c r="B23" s="20">
        <v>63355</v>
      </c>
      <c r="C23" s="1" t="s">
        <v>28</v>
      </c>
      <c r="D23" s="26">
        <v>23790</v>
      </c>
      <c r="E23" s="26">
        <f t="shared" si="0"/>
        <v>20221.5</v>
      </c>
      <c r="F23" s="27">
        <f>VLOOKUP(B23,'[1]калькулятор Смесители ЖЦ'!$A:$AB,28,0)</f>
        <v>0.15</v>
      </c>
      <c r="G23" s="26">
        <f t="shared" si="1"/>
        <v>17842.5</v>
      </c>
      <c r="H23" s="26">
        <f t="shared" si="2"/>
        <v>15166.125</v>
      </c>
      <c r="I23" s="28"/>
      <c r="J23" s="5"/>
    </row>
    <row r="24" spans="1:10" ht="10.5" customHeight="1" x14ac:dyDescent="0.25">
      <c r="A24" s="29"/>
      <c r="B24" s="21"/>
      <c r="C24" s="18"/>
      <c r="D24" s="30"/>
      <c r="E24" s="30"/>
      <c r="F24" s="31"/>
      <c r="G24" s="30"/>
      <c r="H24" s="30"/>
      <c r="I24" s="30"/>
      <c r="J24" s="5"/>
    </row>
    <row r="25" spans="1:10" ht="25.5" customHeight="1" x14ac:dyDescent="0.25">
      <c r="A25" s="33"/>
      <c r="B25" s="20" t="s">
        <v>29</v>
      </c>
      <c r="C25" s="1" t="s">
        <v>30</v>
      </c>
      <c r="D25" s="26">
        <v>4090</v>
      </c>
      <c r="E25" s="26">
        <f t="shared" si="0"/>
        <v>3476.5</v>
      </c>
      <c r="F25" s="27">
        <f>VLOOKUP(B25,'[1]калькулятор Смесители ЖЦ'!$A:$AB,28,0)</f>
        <v>0.15</v>
      </c>
      <c r="G25" s="26">
        <f t="shared" si="1"/>
        <v>3067.5</v>
      </c>
      <c r="H25" s="26">
        <f t="shared" si="2"/>
        <v>2607.375</v>
      </c>
      <c r="I25" s="28"/>
      <c r="J25" s="5"/>
    </row>
    <row r="26" spans="1:10" ht="25.5" customHeight="1" x14ac:dyDescent="0.25">
      <c r="A26" s="33"/>
      <c r="B26" s="20" t="s">
        <v>31</v>
      </c>
      <c r="C26" s="1" t="s">
        <v>32</v>
      </c>
      <c r="D26" s="26">
        <v>4090</v>
      </c>
      <c r="E26" s="26">
        <f t="shared" si="0"/>
        <v>3476.5</v>
      </c>
      <c r="F26" s="27">
        <f>VLOOKUP(B26,'[1]калькулятор Смесители ЖЦ'!$A:$AB,28,0)</f>
        <v>0.15</v>
      </c>
      <c r="G26" s="26">
        <f t="shared" si="1"/>
        <v>3067.5</v>
      </c>
      <c r="H26" s="26">
        <f t="shared" si="2"/>
        <v>2607.375</v>
      </c>
      <c r="I26" s="28"/>
      <c r="J26" s="5"/>
    </row>
    <row r="27" spans="1:10" ht="25.5" customHeight="1" x14ac:dyDescent="0.25">
      <c r="A27" s="33"/>
      <c r="B27" s="20" t="s">
        <v>33</v>
      </c>
      <c r="C27" s="1" t="s">
        <v>34</v>
      </c>
      <c r="D27" s="26">
        <v>4090</v>
      </c>
      <c r="E27" s="26">
        <f t="shared" si="0"/>
        <v>3476.5</v>
      </c>
      <c r="F27" s="27">
        <f>VLOOKUP(B27,'[1]калькулятор Смесители ЖЦ'!$A:$AB,28,0)</f>
        <v>0.15</v>
      </c>
      <c r="G27" s="26">
        <f t="shared" si="1"/>
        <v>3067.5</v>
      </c>
      <c r="H27" s="26">
        <f t="shared" si="2"/>
        <v>2607.375</v>
      </c>
      <c r="I27" s="28"/>
      <c r="J27" s="5"/>
    </row>
    <row r="28" spans="1:10" ht="39" customHeight="1" x14ac:dyDescent="0.25">
      <c r="A28" s="33"/>
      <c r="B28" s="20" t="s">
        <v>35</v>
      </c>
      <c r="C28" s="1" t="s">
        <v>36</v>
      </c>
      <c r="D28" s="26">
        <v>4090</v>
      </c>
      <c r="E28" s="26">
        <f t="shared" si="0"/>
        <v>3476.5</v>
      </c>
      <c r="F28" s="27">
        <f>VLOOKUP(B28,'[1]калькулятор Смесители ЖЦ'!$A:$AB,28,0)</f>
        <v>0.15</v>
      </c>
      <c r="G28" s="26">
        <f t="shared" si="1"/>
        <v>3067.5</v>
      </c>
      <c r="H28" s="26">
        <f t="shared" si="2"/>
        <v>2607.375</v>
      </c>
      <c r="I28" s="28"/>
      <c r="J28" s="5"/>
    </row>
    <row r="29" spans="1:10" ht="39" customHeight="1" x14ac:dyDescent="0.25">
      <c r="A29" s="33"/>
      <c r="B29" s="20" t="s">
        <v>37</v>
      </c>
      <c r="C29" s="1" t="s">
        <v>38</v>
      </c>
      <c r="D29" s="26">
        <v>4090</v>
      </c>
      <c r="E29" s="26">
        <f t="shared" si="0"/>
        <v>3476.5</v>
      </c>
      <c r="F29" s="27">
        <f>VLOOKUP(B29,'[1]калькулятор Смесители ЖЦ'!$A:$AB,28,0)</f>
        <v>0.15</v>
      </c>
      <c r="G29" s="26">
        <f t="shared" si="1"/>
        <v>3067.5</v>
      </c>
      <c r="H29" s="26">
        <f t="shared" si="2"/>
        <v>2607.375</v>
      </c>
      <c r="I29" s="28"/>
      <c r="J29" s="5"/>
    </row>
    <row r="30" spans="1:10" x14ac:dyDescent="0.25">
      <c r="A30" s="33"/>
      <c r="B30" s="20" t="s">
        <v>39</v>
      </c>
      <c r="C30" s="1" t="s">
        <v>40</v>
      </c>
      <c r="D30" s="26">
        <v>3990</v>
      </c>
      <c r="E30" s="26">
        <f t="shared" si="0"/>
        <v>3391.5</v>
      </c>
      <c r="F30" s="27">
        <f>VLOOKUP(B30,'[1]калькулятор Смесители ЖЦ'!$A:$AB,28,0)</f>
        <v>0.15</v>
      </c>
      <c r="G30" s="26">
        <f t="shared" si="1"/>
        <v>2992.5</v>
      </c>
      <c r="H30" s="26">
        <f t="shared" si="2"/>
        <v>2543.625</v>
      </c>
      <c r="I30" s="28"/>
      <c r="J30" s="5"/>
    </row>
    <row r="31" spans="1:10" x14ac:dyDescent="0.25">
      <c r="A31" s="33"/>
      <c r="B31" s="20" t="s">
        <v>41</v>
      </c>
      <c r="C31" s="1" t="s">
        <v>42</v>
      </c>
      <c r="D31" s="26">
        <v>3990</v>
      </c>
      <c r="E31" s="26">
        <f t="shared" si="0"/>
        <v>3391.5</v>
      </c>
      <c r="F31" s="27">
        <f>VLOOKUP(B31,'[1]калькулятор Смесители ЖЦ'!$A:$AB,28,0)</f>
        <v>0.15</v>
      </c>
      <c r="G31" s="26">
        <f t="shared" si="1"/>
        <v>2992.5</v>
      </c>
      <c r="H31" s="26">
        <f t="shared" si="2"/>
        <v>2543.625</v>
      </c>
      <c r="I31" s="28"/>
      <c r="J31" s="5"/>
    </row>
    <row r="32" spans="1:10" x14ac:dyDescent="0.25">
      <c r="A32" s="33"/>
      <c r="B32" s="20" t="s">
        <v>43</v>
      </c>
      <c r="C32" s="1" t="s">
        <v>44</v>
      </c>
      <c r="D32" s="26">
        <v>4090</v>
      </c>
      <c r="E32" s="26">
        <f t="shared" si="0"/>
        <v>3476.5</v>
      </c>
      <c r="F32" s="27">
        <f>VLOOKUP(B32,'[1]калькулятор Смесители ЖЦ'!$A:$AB,28,0)</f>
        <v>0.15</v>
      </c>
      <c r="G32" s="26">
        <f t="shared" si="1"/>
        <v>3067.5</v>
      </c>
      <c r="H32" s="26">
        <f t="shared" si="2"/>
        <v>2607.375</v>
      </c>
      <c r="I32" s="28"/>
      <c r="J32" s="5"/>
    </row>
    <row r="33" spans="1:10" x14ac:dyDescent="0.25">
      <c r="A33" s="33"/>
      <c r="B33" s="20" t="s">
        <v>45</v>
      </c>
      <c r="C33" s="1" t="s">
        <v>46</v>
      </c>
      <c r="D33" s="26">
        <v>4090</v>
      </c>
      <c r="E33" s="26">
        <f t="shared" si="0"/>
        <v>3476.5</v>
      </c>
      <c r="F33" s="27">
        <f>VLOOKUP(B33,'[1]калькулятор Смесители ЖЦ'!$A:$AB,28,0)</f>
        <v>0.15</v>
      </c>
      <c r="G33" s="26">
        <f t="shared" si="1"/>
        <v>3067.5</v>
      </c>
      <c r="H33" s="26">
        <f t="shared" si="2"/>
        <v>2607.375</v>
      </c>
      <c r="I33" s="28"/>
      <c r="J33" s="5"/>
    </row>
    <row r="34" spans="1:10" ht="36" customHeight="1" x14ac:dyDescent="0.25">
      <c r="A34" s="33"/>
      <c r="B34" s="20" t="s">
        <v>47</v>
      </c>
      <c r="C34" s="1" t="s">
        <v>48</v>
      </c>
      <c r="D34" s="26">
        <v>3990</v>
      </c>
      <c r="E34" s="26">
        <f t="shared" si="0"/>
        <v>3391.5</v>
      </c>
      <c r="F34" s="27">
        <f>VLOOKUP(B34,'[1]калькулятор Смесители ЖЦ'!$A:$AB,28,0)</f>
        <v>0.15</v>
      </c>
      <c r="G34" s="26">
        <f t="shared" si="1"/>
        <v>2992.5</v>
      </c>
      <c r="H34" s="26">
        <f t="shared" si="2"/>
        <v>2543.625</v>
      </c>
      <c r="I34" s="28"/>
      <c r="J34" s="5"/>
    </row>
    <row r="35" spans="1:10" ht="36" customHeight="1" x14ac:dyDescent="0.25">
      <c r="A35" s="33"/>
      <c r="B35" s="20" t="s">
        <v>49</v>
      </c>
      <c r="C35" s="1" t="s">
        <v>50</v>
      </c>
      <c r="D35" s="26">
        <v>4090</v>
      </c>
      <c r="E35" s="26">
        <f t="shared" si="0"/>
        <v>3476.5</v>
      </c>
      <c r="F35" s="27">
        <f>VLOOKUP(B35,'[1]калькулятор Смесители ЖЦ'!$A:$AB,28,0)</f>
        <v>0.15</v>
      </c>
      <c r="G35" s="26">
        <f t="shared" si="1"/>
        <v>3067.5</v>
      </c>
      <c r="H35" s="26">
        <f t="shared" si="2"/>
        <v>2607.375</v>
      </c>
      <c r="I35" s="28"/>
      <c r="J35" s="5"/>
    </row>
    <row r="36" spans="1:10" ht="56.25" customHeight="1" x14ac:dyDescent="0.25">
      <c r="A36" s="28"/>
      <c r="B36" s="20" t="s">
        <v>51</v>
      </c>
      <c r="C36" s="1" t="s">
        <v>52</v>
      </c>
      <c r="D36" s="26">
        <v>4090</v>
      </c>
      <c r="E36" s="26">
        <f t="shared" si="0"/>
        <v>3476.5</v>
      </c>
      <c r="F36" s="27">
        <f>VLOOKUP(B36,'[1]калькулятор Смесители ЖЦ'!$A:$AB,28,0)</f>
        <v>0.15</v>
      </c>
      <c r="G36" s="26">
        <f t="shared" si="1"/>
        <v>3067.5</v>
      </c>
      <c r="H36" s="26">
        <f t="shared" si="2"/>
        <v>2607.375</v>
      </c>
      <c r="I36" s="28"/>
      <c r="J36" s="5"/>
    </row>
    <row r="37" spans="1:10" ht="36" customHeight="1" x14ac:dyDescent="0.25">
      <c r="A37" s="33"/>
      <c r="B37" s="20" t="s">
        <v>53</v>
      </c>
      <c r="C37" s="1" t="s">
        <v>54</v>
      </c>
      <c r="D37" s="26">
        <v>4090</v>
      </c>
      <c r="E37" s="26">
        <f t="shared" si="0"/>
        <v>3476.5</v>
      </c>
      <c r="F37" s="27">
        <f>VLOOKUP(B37,'[1]калькулятор Смесители ЖЦ'!$A:$AB,28,0)</f>
        <v>0.15</v>
      </c>
      <c r="G37" s="26">
        <f t="shared" si="1"/>
        <v>3067.5</v>
      </c>
      <c r="H37" s="26">
        <f t="shared" si="2"/>
        <v>2607.375</v>
      </c>
      <c r="I37" s="28"/>
      <c r="J37" s="5"/>
    </row>
    <row r="38" spans="1:10" ht="36" customHeight="1" x14ac:dyDescent="0.25">
      <c r="A38" s="33"/>
      <c r="B38" s="20" t="s">
        <v>55</v>
      </c>
      <c r="C38" s="1" t="s">
        <v>56</v>
      </c>
      <c r="D38" s="26">
        <v>4790</v>
      </c>
      <c r="E38" s="26">
        <f t="shared" si="0"/>
        <v>4071.5</v>
      </c>
      <c r="F38" s="27">
        <f>VLOOKUP(B38,'[1]калькулятор Смесители ЖЦ'!$A:$AB,28,0)</f>
        <v>0.15</v>
      </c>
      <c r="G38" s="26">
        <f t="shared" si="1"/>
        <v>3592.5</v>
      </c>
      <c r="H38" s="26">
        <f t="shared" si="2"/>
        <v>3053.625</v>
      </c>
      <c r="I38" s="28"/>
      <c r="J38" s="5"/>
    </row>
    <row r="39" spans="1:10" ht="62.25" customHeight="1" x14ac:dyDescent="0.25">
      <c r="A39" s="28"/>
      <c r="B39" s="20" t="s">
        <v>57</v>
      </c>
      <c r="C39" s="1" t="s">
        <v>58</v>
      </c>
      <c r="D39" s="26">
        <v>5090</v>
      </c>
      <c r="E39" s="26">
        <f t="shared" si="0"/>
        <v>4326.5</v>
      </c>
      <c r="F39" s="27">
        <f>VLOOKUP(B39,'[1]калькулятор Смесители ЖЦ'!$A:$AB,28,0)</f>
        <v>0.15</v>
      </c>
      <c r="G39" s="26">
        <f t="shared" si="1"/>
        <v>3817.5</v>
      </c>
      <c r="H39" s="26">
        <f t="shared" si="2"/>
        <v>3244.875</v>
      </c>
      <c r="I39" s="28"/>
      <c r="J39" s="5"/>
    </row>
    <row r="40" spans="1:10" ht="10.5" customHeight="1" x14ac:dyDescent="0.25">
      <c r="A40" s="29"/>
      <c r="B40" s="21"/>
      <c r="C40" s="18"/>
      <c r="D40" s="30"/>
      <c r="E40" s="30"/>
      <c r="F40" s="31"/>
      <c r="G40" s="30"/>
      <c r="H40" s="30"/>
      <c r="I40" s="29"/>
      <c r="J40" s="5"/>
    </row>
    <row r="41" spans="1:10" ht="18.75" customHeight="1" x14ac:dyDescent="0.25">
      <c r="A41" s="33"/>
      <c r="B41" s="20">
        <v>63361</v>
      </c>
      <c r="C41" s="1" t="s">
        <v>59</v>
      </c>
      <c r="D41" s="26">
        <v>7890</v>
      </c>
      <c r="E41" s="26">
        <f t="shared" si="0"/>
        <v>7890</v>
      </c>
      <c r="F41" s="27">
        <f>VLOOKUP(B41,'[1]калькулятор Смесители ЖЦ'!$A:$AB,28,0)</f>
        <v>0</v>
      </c>
      <c r="G41" s="26">
        <f t="shared" si="1"/>
        <v>5917.5</v>
      </c>
      <c r="H41" s="26">
        <f t="shared" si="2"/>
        <v>5917.5</v>
      </c>
      <c r="I41" s="34" t="s">
        <v>72</v>
      </c>
      <c r="J41" s="5"/>
    </row>
    <row r="42" spans="1:10" ht="18.75" customHeight="1" x14ac:dyDescent="0.25">
      <c r="A42" s="33"/>
      <c r="B42" s="20">
        <v>63362</v>
      </c>
      <c r="C42" s="1" t="s">
        <v>60</v>
      </c>
      <c r="D42" s="26">
        <v>8090</v>
      </c>
      <c r="E42" s="26">
        <f t="shared" si="0"/>
        <v>8090</v>
      </c>
      <c r="F42" s="27">
        <f>VLOOKUP(B42,'[1]калькулятор Смесители ЖЦ'!$A:$AB,28,0)</f>
        <v>0</v>
      </c>
      <c r="G42" s="26">
        <f t="shared" si="1"/>
        <v>6067.5</v>
      </c>
      <c r="H42" s="26">
        <f t="shared" si="2"/>
        <v>6067.5</v>
      </c>
      <c r="I42" s="35"/>
      <c r="J42" s="5"/>
    </row>
    <row r="43" spans="1:10" ht="18.75" customHeight="1" x14ac:dyDescent="0.25">
      <c r="A43" s="33"/>
      <c r="B43" s="20">
        <v>63360</v>
      </c>
      <c r="C43" s="1" t="s">
        <v>61</v>
      </c>
      <c r="D43" s="26">
        <v>7890</v>
      </c>
      <c r="E43" s="26">
        <f t="shared" si="0"/>
        <v>7890</v>
      </c>
      <c r="F43" s="27">
        <f>VLOOKUP(B43,'[1]калькулятор Смесители ЖЦ'!$A:$AB,28,0)</f>
        <v>0</v>
      </c>
      <c r="G43" s="26">
        <f t="shared" si="1"/>
        <v>5917.5</v>
      </c>
      <c r="H43" s="26">
        <f t="shared" si="2"/>
        <v>5917.5</v>
      </c>
      <c r="I43" s="35"/>
      <c r="J43" s="5"/>
    </row>
    <row r="44" spans="1:10" ht="29.25" customHeight="1" x14ac:dyDescent="0.25">
      <c r="A44" s="33"/>
      <c r="B44" s="20">
        <v>63363</v>
      </c>
      <c r="C44" s="1" t="s">
        <v>62</v>
      </c>
      <c r="D44" s="26">
        <v>8190</v>
      </c>
      <c r="E44" s="26">
        <f t="shared" si="0"/>
        <v>8190</v>
      </c>
      <c r="F44" s="27">
        <f>VLOOKUP(B44,'[1]калькулятор Смесители ЖЦ'!$A:$AB,28,0)</f>
        <v>0</v>
      </c>
      <c r="G44" s="26">
        <f t="shared" si="1"/>
        <v>6142.5</v>
      </c>
      <c r="H44" s="26">
        <f t="shared" si="2"/>
        <v>6142.5</v>
      </c>
      <c r="I44" s="34" t="s">
        <v>73</v>
      </c>
      <c r="J44" s="5"/>
    </row>
    <row r="45" spans="1:10" ht="29.25" customHeight="1" x14ac:dyDescent="0.25">
      <c r="A45" s="33"/>
      <c r="B45" s="20">
        <v>63364</v>
      </c>
      <c r="C45" s="1" t="s">
        <v>63</v>
      </c>
      <c r="D45" s="26">
        <v>9090</v>
      </c>
      <c r="E45" s="26">
        <f t="shared" si="0"/>
        <v>9090</v>
      </c>
      <c r="F45" s="27">
        <f>VLOOKUP(B45,'[1]калькулятор Смесители ЖЦ'!$A:$AB,28,0)</f>
        <v>0</v>
      </c>
      <c r="G45" s="26">
        <f t="shared" si="1"/>
        <v>6817.5</v>
      </c>
      <c r="H45" s="26">
        <f t="shared" si="2"/>
        <v>6817.5</v>
      </c>
      <c r="I45" s="35"/>
      <c r="J45" s="5"/>
    </row>
    <row r="46" spans="1:10" x14ac:dyDescent="0.25">
      <c r="A46" s="33"/>
      <c r="B46" s="20">
        <v>63365</v>
      </c>
      <c r="C46" s="1" t="s">
        <v>64</v>
      </c>
      <c r="D46" s="26">
        <v>5590</v>
      </c>
      <c r="E46" s="26">
        <f t="shared" si="0"/>
        <v>5590</v>
      </c>
      <c r="F46" s="27">
        <f>VLOOKUP(B46,'[1]калькулятор Смесители ЖЦ'!$A:$AB,28,0)</f>
        <v>0</v>
      </c>
      <c r="G46" s="26">
        <f t="shared" si="1"/>
        <v>4192.5</v>
      </c>
      <c r="H46" s="26">
        <f t="shared" si="2"/>
        <v>4192.5</v>
      </c>
      <c r="I46" s="35" t="s">
        <v>76</v>
      </c>
      <c r="J46" s="5"/>
    </row>
    <row r="47" spans="1:10" x14ac:dyDescent="0.25">
      <c r="A47" s="33"/>
      <c r="B47" s="20">
        <v>63326</v>
      </c>
      <c r="C47" s="1" t="s">
        <v>65</v>
      </c>
      <c r="D47" s="26">
        <v>5590</v>
      </c>
      <c r="E47" s="26">
        <f t="shared" si="0"/>
        <v>5590</v>
      </c>
      <c r="F47" s="27">
        <f>VLOOKUP(B47,'[1]калькулятор Смесители ЖЦ'!$A:$AB,28,0)</f>
        <v>0</v>
      </c>
      <c r="G47" s="26">
        <f t="shared" si="1"/>
        <v>4192.5</v>
      </c>
      <c r="H47" s="26">
        <f t="shared" si="2"/>
        <v>4192.5</v>
      </c>
      <c r="I47" s="35"/>
      <c r="J47" s="5"/>
    </row>
    <row r="48" spans="1:10" x14ac:dyDescent="0.25">
      <c r="A48" s="33"/>
      <c r="B48" s="20">
        <v>63327</v>
      </c>
      <c r="C48" s="1" t="s">
        <v>66</v>
      </c>
      <c r="D48" s="26">
        <v>5590</v>
      </c>
      <c r="E48" s="26">
        <f t="shared" si="0"/>
        <v>5590</v>
      </c>
      <c r="F48" s="27">
        <f>VLOOKUP(B48,'[1]калькулятор Смесители ЖЦ'!$A:$AB,28,0)</f>
        <v>0</v>
      </c>
      <c r="G48" s="26">
        <f t="shared" si="1"/>
        <v>4192.5</v>
      </c>
      <c r="H48" s="26">
        <f t="shared" si="2"/>
        <v>4192.5</v>
      </c>
      <c r="I48" s="35"/>
      <c r="J48" s="5"/>
    </row>
    <row r="49" spans="1:10" x14ac:dyDescent="0.25">
      <c r="A49" s="33"/>
      <c r="B49" s="20">
        <v>63328</v>
      </c>
      <c r="C49" s="1" t="s">
        <v>67</v>
      </c>
      <c r="D49" s="26">
        <v>5590</v>
      </c>
      <c r="E49" s="26">
        <f t="shared" si="0"/>
        <v>5590</v>
      </c>
      <c r="F49" s="27">
        <f>VLOOKUP(B49,'[1]калькулятор Смесители ЖЦ'!$A:$AB,28,0)</f>
        <v>0</v>
      </c>
      <c r="G49" s="26">
        <f t="shared" si="1"/>
        <v>4192.5</v>
      </c>
      <c r="H49" s="26">
        <f t="shared" si="2"/>
        <v>4192.5</v>
      </c>
      <c r="I49" s="35"/>
      <c r="J49" s="5"/>
    </row>
    <row r="50" spans="1:10" ht="31.5" customHeight="1" x14ac:dyDescent="0.25">
      <c r="A50" s="33"/>
      <c r="B50" s="20">
        <v>63366</v>
      </c>
      <c r="C50" s="1" t="s">
        <v>68</v>
      </c>
      <c r="D50" s="26">
        <v>6390</v>
      </c>
      <c r="E50" s="26">
        <f t="shared" si="0"/>
        <v>6390</v>
      </c>
      <c r="F50" s="27">
        <f>VLOOKUP(B50,'[1]калькулятор Смесители ЖЦ'!$A:$AB,28,0)</f>
        <v>0</v>
      </c>
      <c r="G50" s="26">
        <f t="shared" si="1"/>
        <v>4792.5</v>
      </c>
      <c r="H50" s="26">
        <f t="shared" si="2"/>
        <v>4792.5</v>
      </c>
      <c r="I50" s="32" t="s">
        <v>74</v>
      </c>
      <c r="J50" s="5"/>
    </row>
    <row r="51" spans="1:10" ht="31.5" customHeight="1" x14ac:dyDescent="0.25">
      <c r="A51" s="33"/>
      <c r="B51" s="20">
        <v>63367</v>
      </c>
      <c r="C51" s="1" t="s">
        <v>69</v>
      </c>
      <c r="D51" s="26">
        <v>6890</v>
      </c>
      <c r="E51" s="26">
        <f t="shared" si="0"/>
        <v>6890</v>
      </c>
      <c r="F51" s="27">
        <f>VLOOKUP(B51,'[1]калькулятор Смесители ЖЦ'!$A:$AB,28,0)</f>
        <v>0</v>
      </c>
      <c r="G51" s="26">
        <f t="shared" si="1"/>
        <v>5167.5</v>
      </c>
      <c r="H51" s="26">
        <f t="shared" si="2"/>
        <v>5167.5</v>
      </c>
      <c r="I51" s="32" t="s">
        <v>75</v>
      </c>
      <c r="J51" s="5"/>
    </row>
  </sheetData>
  <mergeCells count="18">
    <mergeCell ref="A44:A45"/>
    <mergeCell ref="A46:A49"/>
    <mergeCell ref="A50:A51"/>
    <mergeCell ref="I41:I43"/>
    <mergeCell ref="I44:I45"/>
    <mergeCell ref="I46:I49"/>
    <mergeCell ref="A25:A27"/>
    <mergeCell ref="A28:A29"/>
    <mergeCell ref="A30:A33"/>
    <mergeCell ref="A34:A35"/>
    <mergeCell ref="A37:A38"/>
    <mergeCell ref="A41:A43"/>
    <mergeCell ref="A3:A8"/>
    <mergeCell ref="A9:A12"/>
    <mergeCell ref="A13:A16"/>
    <mergeCell ref="A17:A18"/>
    <mergeCell ref="A19:A20"/>
    <mergeCell ref="A21:A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2" workbookViewId="0">
      <selection activeCell="B39" sqref="B39"/>
    </sheetView>
  </sheetViews>
  <sheetFormatPr defaultColWidth="8.85546875" defaultRowHeight="15" x14ac:dyDescent="0.25"/>
  <cols>
    <col min="1" max="1" width="24.7109375" customWidth="1"/>
    <col min="2" max="2" width="15.140625" style="19" customWidth="1"/>
    <col min="3" max="3" width="39.140625" customWidth="1"/>
    <col min="4" max="5" width="10.85546875" style="3" bestFit="1" customWidth="1"/>
    <col min="6" max="6" width="8.85546875" style="9"/>
    <col min="7" max="8" width="8.85546875" style="3"/>
    <col min="9" max="9" width="22.7109375" customWidth="1"/>
    <col min="10" max="10" width="11" customWidth="1"/>
  </cols>
  <sheetData>
    <row r="1" spans="1:10" x14ac:dyDescent="0.25">
      <c r="C1" s="2"/>
      <c r="D1" s="6"/>
      <c r="E1" s="7" t="s">
        <v>0</v>
      </c>
      <c r="G1" s="4">
        <v>0.25</v>
      </c>
    </row>
    <row r="2" spans="1:10" ht="36" x14ac:dyDescent="0.25">
      <c r="A2" s="23" t="s">
        <v>70</v>
      </c>
      <c r="B2" s="37" t="s">
        <v>1</v>
      </c>
      <c r="C2" s="23" t="s">
        <v>2</v>
      </c>
      <c r="D2" s="24" t="s">
        <v>3</v>
      </c>
      <c r="E2" s="24" t="s">
        <v>4</v>
      </c>
      <c r="F2" s="38" t="s">
        <v>5</v>
      </c>
      <c r="G2" s="24" t="s">
        <v>6</v>
      </c>
      <c r="H2" s="24" t="s">
        <v>7</v>
      </c>
      <c r="I2" s="24" t="s">
        <v>71</v>
      </c>
    </row>
    <row r="3" spans="1:10" x14ac:dyDescent="0.25">
      <c r="A3" s="33"/>
      <c r="B3" s="20">
        <v>63334</v>
      </c>
      <c r="C3" s="1" t="s">
        <v>8</v>
      </c>
      <c r="D3" s="39">
        <v>22690</v>
      </c>
      <c r="E3" s="39">
        <f>D3-(D3*F3)</f>
        <v>19286.5</v>
      </c>
      <c r="F3" s="40">
        <f>VLOOKUP(B3,'[1]калькулятор Смесители ЖЦ'!$A:$AB,28,0)</f>
        <v>0.15</v>
      </c>
      <c r="G3" s="39">
        <f>D3*(1-$G$1)</f>
        <v>17017.5</v>
      </c>
      <c r="H3" s="39">
        <f>E3*(1-$G$1)</f>
        <v>14464.875</v>
      </c>
      <c r="I3" s="28"/>
      <c r="J3" s="5"/>
    </row>
    <row r="4" spans="1:10" x14ac:dyDescent="0.25">
      <c r="A4" s="33"/>
      <c r="B4" s="20">
        <v>63335</v>
      </c>
      <c r="C4" s="1" t="s">
        <v>9</v>
      </c>
      <c r="D4" s="39">
        <v>21190</v>
      </c>
      <c r="E4" s="39">
        <f t="shared" ref="E4:E51" si="0">D4-(D4*F4)</f>
        <v>18011.5</v>
      </c>
      <c r="F4" s="40">
        <f>VLOOKUP(B4,'[1]калькулятор Смесители ЖЦ'!$A:$AB,28,0)</f>
        <v>0.15</v>
      </c>
      <c r="G4" s="39">
        <f t="shared" ref="G4:H51" si="1">D4*(1-$G$1)</f>
        <v>15892.5</v>
      </c>
      <c r="H4" s="39">
        <f t="shared" si="1"/>
        <v>13508.625</v>
      </c>
      <c r="I4" s="28"/>
      <c r="J4" s="5"/>
    </row>
    <row r="5" spans="1:10" x14ac:dyDescent="0.25">
      <c r="A5" s="33"/>
      <c r="B5" s="20">
        <v>63336</v>
      </c>
      <c r="C5" s="1" t="s">
        <v>10</v>
      </c>
      <c r="D5" s="39">
        <v>23290</v>
      </c>
      <c r="E5" s="39">
        <f t="shared" si="0"/>
        <v>19796.5</v>
      </c>
      <c r="F5" s="40">
        <f>VLOOKUP(B5,'[1]калькулятор Смесители ЖЦ'!$A:$AB,28,0)</f>
        <v>0.15</v>
      </c>
      <c r="G5" s="39">
        <f t="shared" si="1"/>
        <v>17467.5</v>
      </c>
      <c r="H5" s="39">
        <f t="shared" si="1"/>
        <v>14847.375</v>
      </c>
      <c r="I5" s="28"/>
      <c r="J5" s="5"/>
    </row>
    <row r="6" spans="1:10" x14ac:dyDescent="0.25">
      <c r="A6" s="33"/>
      <c r="B6" s="20">
        <v>63337</v>
      </c>
      <c r="C6" s="1" t="s">
        <v>11</v>
      </c>
      <c r="D6" s="39">
        <v>23290</v>
      </c>
      <c r="E6" s="39">
        <f t="shared" si="0"/>
        <v>19796.5</v>
      </c>
      <c r="F6" s="40">
        <f>VLOOKUP(B6,'[1]калькулятор Смесители ЖЦ'!$A:$AB,28,0)</f>
        <v>0.15</v>
      </c>
      <c r="G6" s="39">
        <f t="shared" si="1"/>
        <v>17467.5</v>
      </c>
      <c r="H6" s="39">
        <f t="shared" si="1"/>
        <v>14847.375</v>
      </c>
      <c r="I6" s="28"/>
      <c r="J6" s="5"/>
    </row>
    <row r="7" spans="1:10" x14ac:dyDescent="0.25">
      <c r="A7" s="33"/>
      <c r="B7" s="20">
        <v>63338</v>
      </c>
      <c r="C7" s="1" t="s">
        <v>12</v>
      </c>
      <c r="D7" s="39">
        <v>24790</v>
      </c>
      <c r="E7" s="39">
        <f t="shared" si="0"/>
        <v>21071.5</v>
      </c>
      <c r="F7" s="40">
        <f>VLOOKUP(B7,'[1]калькулятор Смесители ЖЦ'!$A:$AB,28,0)</f>
        <v>0.15</v>
      </c>
      <c r="G7" s="39">
        <f t="shared" si="1"/>
        <v>18592.5</v>
      </c>
      <c r="H7" s="39">
        <f t="shared" si="1"/>
        <v>15803.625</v>
      </c>
      <c r="I7" s="28"/>
      <c r="J7" s="5"/>
    </row>
    <row r="8" spans="1:10" x14ac:dyDescent="0.25">
      <c r="A8" s="33"/>
      <c r="B8" s="20">
        <v>63339</v>
      </c>
      <c r="C8" s="1" t="s">
        <v>13</v>
      </c>
      <c r="D8" s="39">
        <v>24790</v>
      </c>
      <c r="E8" s="39">
        <f t="shared" si="0"/>
        <v>21071.5</v>
      </c>
      <c r="F8" s="40">
        <f>VLOOKUP(B8,'[1]калькулятор Смесители ЖЦ'!$A:$AB,28,0)</f>
        <v>0.15</v>
      </c>
      <c r="G8" s="39">
        <f t="shared" si="1"/>
        <v>18592.5</v>
      </c>
      <c r="H8" s="39">
        <f t="shared" si="1"/>
        <v>15803.625</v>
      </c>
      <c r="I8" s="28"/>
      <c r="J8" s="5"/>
    </row>
    <row r="9" spans="1:10" ht="19.5" customHeight="1" x14ac:dyDescent="0.25">
      <c r="A9" s="33"/>
      <c r="B9" s="20">
        <v>63441</v>
      </c>
      <c r="C9" s="1" t="s">
        <v>14</v>
      </c>
      <c r="D9" s="39">
        <v>25390</v>
      </c>
      <c r="E9" s="39">
        <f t="shared" si="0"/>
        <v>21581.5</v>
      </c>
      <c r="F9" s="40">
        <f>VLOOKUP(B9,'[1]калькулятор Смесители ЖЦ'!$A:$AB,28,0)</f>
        <v>0.15</v>
      </c>
      <c r="G9" s="39">
        <f t="shared" si="1"/>
        <v>19042.5</v>
      </c>
      <c r="H9" s="39">
        <f t="shared" si="1"/>
        <v>16186.125</v>
      </c>
      <c r="I9" s="28"/>
      <c r="J9" s="5"/>
    </row>
    <row r="10" spans="1:10" ht="19.5" customHeight="1" x14ac:dyDescent="0.25">
      <c r="A10" s="33"/>
      <c r="B10" s="20">
        <v>63442</v>
      </c>
      <c r="C10" s="1" t="s">
        <v>15</v>
      </c>
      <c r="D10" s="39">
        <v>25390</v>
      </c>
      <c r="E10" s="39">
        <f t="shared" si="0"/>
        <v>21581.5</v>
      </c>
      <c r="F10" s="40">
        <f>VLOOKUP(B10,'[1]калькулятор Смесители ЖЦ'!$A:$AB,28,0)</f>
        <v>0.15</v>
      </c>
      <c r="G10" s="39">
        <f t="shared" si="1"/>
        <v>19042.5</v>
      </c>
      <c r="H10" s="39">
        <f t="shared" si="1"/>
        <v>16186.125</v>
      </c>
      <c r="I10" s="28"/>
      <c r="J10" s="5"/>
    </row>
    <row r="11" spans="1:10" ht="19.5" customHeight="1" x14ac:dyDescent="0.25">
      <c r="A11" s="33"/>
      <c r="B11" s="20">
        <v>63443</v>
      </c>
      <c r="C11" s="1" t="s">
        <v>16</v>
      </c>
      <c r="D11" s="39">
        <v>27890</v>
      </c>
      <c r="E11" s="39">
        <f t="shared" si="0"/>
        <v>23706.5</v>
      </c>
      <c r="F11" s="40">
        <f>VLOOKUP(B11,'[1]калькулятор Смесители ЖЦ'!$A:$AB,28,0)</f>
        <v>0.15</v>
      </c>
      <c r="G11" s="39">
        <f t="shared" si="1"/>
        <v>20917.5</v>
      </c>
      <c r="H11" s="39">
        <f t="shared" si="1"/>
        <v>17779.875</v>
      </c>
      <c r="I11" s="28"/>
      <c r="J11" s="5"/>
    </row>
    <row r="12" spans="1:10" ht="19.5" customHeight="1" x14ac:dyDescent="0.25">
      <c r="A12" s="33"/>
      <c r="B12" s="20">
        <v>63444</v>
      </c>
      <c r="C12" s="1" t="s">
        <v>17</v>
      </c>
      <c r="D12" s="39">
        <v>27890</v>
      </c>
      <c r="E12" s="39">
        <f t="shared" si="0"/>
        <v>23706.5</v>
      </c>
      <c r="F12" s="40">
        <f>VLOOKUP(B12,'[1]калькулятор Смесители ЖЦ'!$A:$AB,28,0)</f>
        <v>0.15</v>
      </c>
      <c r="G12" s="39">
        <f t="shared" si="1"/>
        <v>20917.5</v>
      </c>
      <c r="H12" s="39">
        <f t="shared" si="1"/>
        <v>17779.875</v>
      </c>
      <c r="I12" s="28"/>
      <c r="J12" s="5"/>
    </row>
    <row r="13" spans="1:10" x14ac:dyDescent="0.25">
      <c r="A13" s="33"/>
      <c r="B13" s="20">
        <v>63345</v>
      </c>
      <c r="C13" s="1" t="s">
        <v>18</v>
      </c>
      <c r="D13" s="39">
        <v>14590</v>
      </c>
      <c r="E13" s="39">
        <f t="shared" si="0"/>
        <v>12401.5</v>
      </c>
      <c r="F13" s="40">
        <f>VLOOKUP(B13,'[1]калькулятор Смесители ЖЦ'!$A:$AB,28,0)</f>
        <v>0.15</v>
      </c>
      <c r="G13" s="39">
        <f t="shared" si="1"/>
        <v>10942.5</v>
      </c>
      <c r="H13" s="39">
        <f t="shared" si="1"/>
        <v>9301.125</v>
      </c>
      <c r="I13" s="28"/>
      <c r="J13" s="5"/>
    </row>
    <row r="14" spans="1:10" x14ac:dyDescent="0.25">
      <c r="A14" s="33"/>
      <c r="B14" s="20">
        <v>63321</v>
      </c>
      <c r="C14" s="1" t="s">
        <v>19</v>
      </c>
      <c r="D14" s="39">
        <v>15090</v>
      </c>
      <c r="E14" s="39">
        <f t="shared" si="0"/>
        <v>12826.5</v>
      </c>
      <c r="F14" s="40">
        <f>VLOOKUP(B14,'[1]калькулятор Смесители ЖЦ'!$A:$AB,28,0)</f>
        <v>0.15</v>
      </c>
      <c r="G14" s="39">
        <f t="shared" si="1"/>
        <v>11317.5</v>
      </c>
      <c r="H14" s="39">
        <f t="shared" si="1"/>
        <v>9619.875</v>
      </c>
      <c r="I14" s="28"/>
      <c r="J14" s="5"/>
    </row>
    <row r="15" spans="1:10" x14ac:dyDescent="0.25">
      <c r="A15" s="33"/>
      <c r="B15" s="20">
        <v>63322</v>
      </c>
      <c r="C15" s="1" t="s">
        <v>20</v>
      </c>
      <c r="D15" s="39">
        <v>15790</v>
      </c>
      <c r="E15" s="39">
        <f t="shared" si="0"/>
        <v>13421.5</v>
      </c>
      <c r="F15" s="40">
        <f>VLOOKUP(B15,'[1]калькулятор Смесители ЖЦ'!$A:$AB,28,0)</f>
        <v>0.15</v>
      </c>
      <c r="G15" s="39">
        <f t="shared" si="1"/>
        <v>11842.5</v>
      </c>
      <c r="H15" s="39">
        <f t="shared" si="1"/>
        <v>10066.125</v>
      </c>
      <c r="I15" s="28"/>
      <c r="J15" s="5"/>
    </row>
    <row r="16" spans="1:10" x14ac:dyDescent="0.25">
      <c r="A16" s="33"/>
      <c r="B16" s="20">
        <v>63323</v>
      </c>
      <c r="C16" s="1" t="s">
        <v>21</v>
      </c>
      <c r="D16" s="39">
        <v>17090</v>
      </c>
      <c r="E16" s="39">
        <f t="shared" si="0"/>
        <v>14526.5</v>
      </c>
      <c r="F16" s="40">
        <f>VLOOKUP(B16,'[1]калькулятор Смесители ЖЦ'!$A:$AB,28,0)</f>
        <v>0.15</v>
      </c>
      <c r="G16" s="39">
        <f t="shared" si="1"/>
        <v>12817.5</v>
      </c>
      <c r="H16" s="39">
        <f t="shared" si="1"/>
        <v>10894.875</v>
      </c>
      <c r="I16" s="28"/>
      <c r="J16" s="5"/>
    </row>
    <row r="17" spans="1:10" ht="27.75" customHeight="1" x14ac:dyDescent="0.25">
      <c r="A17" s="33"/>
      <c r="B17" s="20">
        <v>63346</v>
      </c>
      <c r="C17" s="1" t="s">
        <v>22</v>
      </c>
      <c r="D17" s="39">
        <v>16090</v>
      </c>
      <c r="E17" s="39">
        <f t="shared" si="0"/>
        <v>13676.5</v>
      </c>
      <c r="F17" s="40">
        <f>VLOOKUP(B17,'[1]калькулятор Смесители ЖЦ'!$A:$AB,28,0)</f>
        <v>0.15</v>
      </c>
      <c r="G17" s="39">
        <f t="shared" si="1"/>
        <v>12067.5</v>
      </c>
      <c r="H17" s="39">
        <f t="shared" si="1"/>
        <v>10257.375</v>
      </c>
      <c r="I17" s="28"/>
      <c r="J17" s="5"/>
    </row>
    <row r="18" spans="1:10" ht="27.75" customHeight="1" x14ac:dyDescent="0.25">
      <c r="A18" s="33"/>
      <c r="B18" s="20">
        <v>63347</v>
      </c>
      <c r="C18" s="1" t="s">
        <v>23</v>
      </c>
      <c r="D18" s="39">
        <v>17690</v>
      </c>
      <c r="E18" s="39">
        <f t="shared" si="0"/>
        <v>15036.5</v>
      </c>
      <c r="F18" s="40">
        <f>VLOOKUP(B18,'[1]калькулятор Смесители ЖЦ'!$A:$AB,28,0)</f>
        <v>0.15</v>
      </c>
      <c r="G18" s="39">
        <f t="shared" si="1"/>
        <v>13267.5</v>
      </c>
      <c r="H18" s="39">
        <f t="shared" si="1"/>
        <v>11277.375</v>
      </c>
      <c r="I18" s="28"/>
      <c r="J18" s="5"/>
    </row>
    <row r="19" spans="1:10" ht="28.5" customHeight="1" x14ac:dyDescent="0.25">
      <c r="A19" s="33"/>
      <c r="B19" s="20">
        <v>63350</v>
      </c>
      <c r="C19" s="1" t="s">
        <v>24</v>
      </c>
      <c r="D19" s="39">
        <v>19590</v>
      </c>
      <c r="E19" s="39">
        <f t="shared" si="0"/>
        <v>16651.5</v>
      </c>
      <c r="F19" s="40">
        <f>VLOOKUP(B19,'[1]калькулятор Смесители ЖЦ'!$A:$AB,28,0)</f>
        <v>0.15</v>
      </c>
      <c r="G19" s="39">
        <f t="shared" si="1"/>
        <v>14692.5</v>
      </c>
      <c r="H19" s="39">
        <f t="shared" si="1"/>
        <v>12488.625</v>
      </c>
      <c r="I19" s="28"/>
      <c r="J19" s="5"/>
    </row>
    <row r="20" spans="1:10" ht="28.5" customHeight="1" x14ac:dyDescent="0.25">
      <c r="A20" s="33"/>
      <c r="B20" s="20">
        <v>63351</v>
      </c>
      <c r="C20" s="1" t="s">
        <v>25</v>
      </c>
      <c r="D20" s="39">
        <v>19590</v>
      </c>
      <c r="E20" s="39">
        <f t="shared" si="0"/>
        <v>16651.5</v>
      </c>
      <c r="F20" s="40">
        <f>VLOOKUP(B20,'[1]калькулятор Смесители ЖЦ'!$A:$AB,28,0)</f>
        <v>0.15</v>
      </c>
      <c r="G20" s="39">
        <f t="shared" si="1"/>
        <v>14692.5</v>
      </c>
      <c r="H20" s="39">
        <f t="shared" si="1"/>
        <v>12488.625</v>
      </c>
      <c r="I20" s="28"/>
      <c r="J20" s="5"/>
    </row>
    <row r="21" spans="1:10" ht="29.25" customHeight="1" x14ac:dyDescent="0.25">
      <c r="A21" s="33"/>
      <c r="B21" s="20">
        <v>63352</v>
      </c>
      <c r="C21" s="1" t="s">
        <v>26</v>
      </c>
      <c r="D21" s="39">
        <v>18890</v>
      </c>
      <c r="E21" s="39">
        <f t="shared" si="0"/>
        <v>16056.5</v>
      </c>
      <c r="F21" s="40">
        <f>VLOOKUP(B21,'[1]калькулятор Смесители ЖЦ'!$A:$AB,28,0)</f>
        <v>0.15</v>
      </c>
      <c r="G21" s="39">
        <f t="shared" si="1"/>
        <v>14167.5</v>
      </c>
      <c r="H21" s="39">
        <f t="shared" si="1"/>
        <v>12042.375</v>
      </c>
      <c r="I21" s="28"/>
      <c r="J21" s="5"/>
    </row>
    <row r="22" spans="1:10" ht="29.25" customHeight="1" x14ac:dyDescent="0.25">
      <c r="A22" s="33"/>
      <c r="B22" s="20">
        <v>63353</v>
      </c>
      <c r="C22" s="1" t="s">
        <v>27</v>
      </c>
      <c r="D22" s="39">
        <v>20590</v>
      </c>
      <c r="E22" s="39">
        <f t="shared" si="0"/>
        <v>17501.5</v>
      </c>
      <c r="F22" s="40">
        <f>VLOOKUP(B22,'[1]калькулятор Смесители ЖЦ'!$A:$AB,28,0)</f>
        <v>0.15</v>
      </c>
      <c r="G22" s="39">
        <f t="shared" si="1"/>
        <v>15442.5</v>
      </c>
      <c r="H22" s="39">
        <f t="shared" si="1"/>
        <v>13126.125</v>
      </c>
      <c r="I22" s="28"/>
      <c r="J22" s="5"/>
    </row>
    <row r="23" spans="1:10" ht="53.25" customHeight="1" x14ac:dyDescent="0.25">
      <c r="A23" s="28"/>
      <c r="B23" s="20">
        <v>63355</v>
      </c>
      <c r="C23" s="1" t="s">
        <v>28</v>
      </c>
      <c r="D23" s="39">
        <v>23790</v>
      </c>
      <c r="E23" s="39">
        <f t="shared" si="0"/>
        <v>20221.5</v>
      </c>
      <c r="F23" s="40">
        <f>VLOOKUP(B23,'[1]калькулятор Смесители ЖЦ'!$A:$AB,28,0)</f>
        <v>0.15</v>
      </c>
      <c r="G23" s="39">
        <f t="shared" si="1"/>
        <v>17842.5</v>
      </c>
      <c r="H23" s="39">
        <f t="shared" si="1"/>
        <v>15166.125</v>
      </c>
      <c r="I23" s="28"/>
      <c r="J23" s="5"/>
    </row>
    <row r="24" spans="1:10" ht="10.5" customHeight="1" x14ac:dyDescent="0.25">
      <c r="A24" s="29"/>
      <c r="B24" s="21"/>
      <c r="C24" s="18"/>
      <c r="D24" s="41"/>
      <c r="E24" s="41"/>
      <c r="F24" s="42"/>
      <c r="G24" s="41"/>
      <c r="H24" s="41"/>
      <c r="I24" s="30"/>
      <c r="J24" s="5"/>
    </row>
    <row r="25" spans="1:10" ht="27" customHeight="1" x14ac:dyDescent="0.25">
      <c r="A25" s="33"/>
      <c r="B25" s="20" t="s">
        <v>29</v>
      </c>
      <c r="C25" s="1" t="s">
        <v>30</v>
      </c>
      <c r="D25" s="39">
        <v>4090</v>
      </c>
      <c r="E25" s="39">
        <f t="shared" si="0"/>
        <v>3476.5</v>
      </c>
      <c r="F25" s="40">
        <f>VLOOKUP(B25,'[1]калькулятор Смесители ЖЦ'!$A:$AB,28,0)</f>
        <v>0.15</v>
      </c>
      <c r="G25" s="39">
        <f t="shared" si="1"/>
        <v>3067.5</v>
      </c>
      <c r="H25" s="39">
        <f t="shared" si="1"/>
        <v>2607.375</v>
      </c>
      <c r="I25" s="28"/>
      <c r="J25" s="5"/>
    </row>
    <row r="26" spans="1:10" ht="27" customHeight="1" x14ac:dyDescent="0.25">
      <c r="A26" s="33"/>
      <c r="B26" s="20" t="s">
        <v>31</v>
      </c>
      <c r="C26" s="1" t="s">
        <v>32</v>
      </c>
      <c r="D26" s="39">
        <v>4090</v>
      </c>
      <c r="E26" s="39">
        <f t="shared" si="0"/>
        <v>3476.5</v>
      </c>
      <c r="F26" s="40">
        <f>VLOOKUP(B26,'[1]калькулятор Смесители ЖЦ'!$A:$AB,28,0)</f>
        <v>0.15</v>
      </c>
      <c r="G26" s="39">
        <f t="shared" si="1"/>
        <v>3067.5</v>
      </c>
      <c r="H26" s="39">
        <f t="shared" si="1"/>
        <v>2607.375</v>
      </c>
      <c r="I26" s="28"/>
      <c r="J26" s="5"/>
    </row>
    <row r="27" spans="1:10" ht="27" customHeight="1" x14ac:dyDescent="0.25">
      <c r="A27" s="33"/>
      <c r="B27" s="20" t="s">
        <v>33</v>
      </c>
      <c r="C27" s="1" t="s">
        <v>34</v>
      </c>
      <c r="D27" s="39">
        <v>4090</v>
      </c>
      <c r="E27" s="39">
        <f t="shared" si="0"/>
        <v>3476.5</v>
      </c>
      <c r="F27" s="40">
        <f>VLOOKUP(B27,'[1]калькулятор Смесители ЖЦ'!$A:$AB,28,0)</f>
        <v>0.15</v>
      </c>
      <c r="G27" s="39">
        <f t="shared" si="1"/>
        <v>3067.5</v>
      </c>
      <c r="H27" s="39">
        <f t="shared" si="1"/>
        <v>2607.375</v>
      </c>
      <c r="I27" s="28"/>
      <c r="J27" s="5"/>
    </row>
    <row r="28" spans="1:10" ht="39.75" customHeight="1" x14ac:dyDescent="0.25">
      <c r="A28" s="33"/>
      <c r="B28" s="20" t="s">
        <v>35</v>
      </c>
      <c r="C28" s="1" t="s">
        <v>36</v>
      </c>
      <c r="D28" s="39">
        <v>4090</v>
      </c>
      <c r="E28" s="39">
        <f t="shared" si="0"/>
        <v>3476.5</v>
      </c>
      <c r="F28" s="40">
        <f>VLOOKUP(B28,'[1]калькулятор Смесители ЖЦ'!$A:$AB,28,0)</f>
        <v>0.15</v>
      </c>
      <c r="G28" s="39">
        <f t="shared" si="1"/>
        <v>3067.5</v>
      </c>
      <c r="H28" s="39">
        <f t="shared" si="1"/>
        <v>2607.375</v>
      </c>
      <c r="I28" s="28"/>
      <c r="J28" s="5"/>
    </row>
    <row r="29" spans="1:10" ht="39.75" customHeight="1" x14ac:dyDescent="0.25">
      <c r="A29" s="33"/>
      <c r="B29" s="20" t="s">
        <v>37</v>
      </c>
      <c r="C29" s="1" t="s">
        <v>38</v>
      </c>
      <c r="D29" s="39">
        <v>4090</v>
      </c>
      <c r="E29" s="39">
        <f t="shared" si="0"/>
        <v>3476.5</v>
      </c>
      <c r="F29" s="40">
        <f>VLOOKUP(B29,'[1]калькулятор Смесители ЖЦ'!$A:$AB,28,0)</f>
        <v>0.15</v>
      </c>
      <c r="G29" s="39">
        <f t="shared" si="1"/>
        <v>3067.5</v>
      </c>
      <c r="H29" s="39">
        <f t="shared" si="1"/>
        <v>2607.375</v>
      </c>
      <c r="I29" s="28"/>
      <c r="J29" s="5"/>
    </row>
    <row r="30" spans="1:10" ht="16.5" customHeight="1" x14ac:dyDescent="0.25">
      <c r="A30" s="33"/>
      <c r="B30" s="20" t="s">
        <v>39</v>
      </c>
      <c r="C30" s="1" t="s">
        <v>40</v>
      </c>
      <c r="D30" s="39">
        <v>3990</v>
      </c>
      <c r="E30" s="39">
        <f t="shared" si="0"/>
        <v>3391.5</v>
      </c>
      <c r="F30" s="40">
        <f>VLOOKUP(B30,'[1]калькулятор Смесители ЖЦ'!$A:$AB,28,0)</f>
        <v>0.15</v>
      </c>
      <c r="G30" s="39">
        <f t="shared" si="1"/>
        <v>2992.5</v>
      </c>
      <c r="H30" s="39">
        <f t="shared" si="1"/>
        <v>2543.625</v>
      </c>
      <c r="I30" s="28"/>
      <c r="J30" s="5"/>
    </row>
    <row r="31" spans="1:10" ht="16.5" customHeight="1" x14ac:dyDescent="0.25">
      <c r="A31" s="33"/>
      <c r="B31" s="20" t="s">
        <v>41</v>
      </c>
      <c r="C31" s="1" t="s">
        <v>42</v>
      </c>
      <c r="D31" s="39">
        <v>3990</v>
      </c>
      <c r="E31" s="39">
        <f t="shared" si="0"/>
        <v>3391.5</v>
      </c>
      <c r="F31" s="40">
        <f>VLOOKUP(B31,'[1]калькулятор Смесители ЖЦ'!$A:$AB,28,0)</f>
        <v>0.15</v>
      </c>
      <c r="G31" s="39">
        <f t="shared" si="1"/>
        <v>2992.5</v>
      </c>
      <c r="H31" s="39">
        <f t="shared" si="1"/>
        <v>2543.625</v>
      </c>
      <c r="I31" s="28"/>
      <c r="J31" s="5"/>
    </row>
    <row r="32" spans="1:10" ht="16.5" customHeight="1" x14ac:dyDescent="0.25">
      <c r="A32" s="33"/>
      <c r="B32" s="20" t="s">
        <v>43</v>
      </c>
      <c r="C32" s="1" t="s">
        <v>44</v>
      </c>
      <c r="D32" s="39">
        <v>4090</v>
      </c>
      <c r="E32" s="39">
        <f t="shared" si="0"/>
        <v>3476.5</v>
      </c>
      <c r="F32" s="40">
        <f>VLOOKUP(B32,'[1]калькулятор Смесители ЖЦ'!$A:$AB,28,0)</f>
        <v>0.15</v>
      </c>
      <c r="G32" s="39">
        <f t="shared" si="1"/>
        <v>3067.5</v>
      </c>
      <c r="H32" s="39">
        <f t="shared" si="1"/>
        <v>2607.375</v>
      </c>
      <c r="I32" s="28"/>
      <c r="J32" s="5"/>
    </row>
    <row r="33" spans="1:10" ht="16.5" customHeight="1" x14ac:dyDescent="0.25">
      <c r="A33" s="33"/>
      <c r="B33" s="20" t="s">
        <v>45</v>
      </c>
      <c r="C33" s="1" t="s">
        <v>46</v>
      </c>
      <c r="D33" s="39">
        <v>4090</v>
      </c>
      <c r="E33" s="39">
        <f t="shared" si="0"/>
        <v>3476.5</v>
      </c>
      <c r="F33" s="40">
        <f>VLOOKUP(B33,'[1]калькулятор Смесители ЖЦ'!$A:$AB,28,0)</f>
        <v>0.15</v>
      </c>
      <c r="G33" s="39">
        <f t="shared" si="1"/>
        <v>3067.5</v>
      </c>
      <c r="H33" s="39">
        <f t="shared" si="1"/>
        <v>2607.375</v>
      </c>
      <c r="I33" s="28"/>
      <c r="J33" s="5"/>
    </row>
    <row r="34" spans="1:10" ht="33" customHeight="1" x14ac:dyDescent="0.25">
      <c r="A34" s="33"/>
      <c r="B34" s="20" t="s">
        <v>47</v>
      </c>
      <c r="C34" s="1" t="s">
        <v>48</v>
      </c>
      <c r="D34" s="39">
        <v>3990</v>
      </c>
      <c r="E34" s="39">
        <f t="shared" si="0"/>
        <v>3391.5</v>
      </c>
      <c r="F34" s="40">
        <f>VLOOKUP(B34,'[1]калькулятор Смесители ЖЦ'!$A:$AB,28,0)</f>
        <v>0.15</v>
      </c>
      <c r="G34" s="39">
        <f t="shared" si="1"/>
        <v>2992.5</v>
      </c>
      <c r="H34" s="39">
        <f t="shared" si="1"/>
        <v>2543.625</v>
      </c>
      <c r="I34" s="28"/>
      <c r="J34" s="5"/>
    </row>
    <row r="35" spans="1:10" ht="33" customHeight="1" x14ac:dyDescent="0.25">
      <c r="A35" s="33"/>
      <c r="B35" s="20" t="s">
        <v>49</v>
      </c>
      <c r="C35" s="1" t="s">
        <v>50</v>
      </c>
      <c r="D35" s="39">
        <v>4090</v>
      </c>
      <c r="E35" s="39">
        <f t="shared" si="0"/>
        <v>3476.5</v>
      </c>
      <c r="F35" s="40">
        <f>VLOOKUP(B35,'[1]калькулятор Смесители ЖЦ'!$A:$AB,28,0)</f>
        <v>0.15</v>
      </c>
      <c r="G35" s="39">
        <f t="shared" si="1"/>
        <v>3067.5</v>
      </c>
      <c r="H35" s="39">
        <f t="shared" si="1"/>
        <v>2607.375</v>
      </c>
      <c r="I35" s="28"/>
      <c r="J35" s="5"/>
    </row>
    <row r="36" spans="1:10" ht="57" customHeight="1" x14ac:dyDescent="0.25">
      <c r="A36" s="28"/>
      <c r="B36" s="20" t="s">
        <v>51</v>
      </c>
      <c r="C36" s="1" t="s">
        <v>52</v>
      </c>
      <c r="D36" s="39">
        <v>4090</v>
      </c>
      <c r="E36" s="39">
        <f t="shared" si="0"/>
        <v>3476.5</v>
      </c>
      <c r="F36" s="40">
        <f>VLOOKUP(B36,'[1]калькулятор Смесители ЖЦ'!$A:$AB,28,0)</f>
        <v>0.15</v>
      </c>
      <c r="G36" s="39">
        <f t="shared" si="1"/>
        <v>3067.5</v>
      </c>
      <c r="H36" s="39">
        <f t="shared" si="1"/>
        <v>2607.375</v>
      </c>
      <c r="I36" s="28"/>
      <c r="J36" s="5"/>
    </row>
    <row r="37" spans="1:10" ht="35.25" customHeight="1" x14ac:dyDescent="0.25">
      <c r="A37" s="33"/>
      <c r="B37" s="20" t="s">
        <v>53</v>
      </c>
      <c r="C37" s="1" t="s">
        <v>54</v>
      </c>
      <c r="D37" s="39">
        <v>4090</v>
      </c>
      <c r="E37" s="39">
        <f t="shared" si="0"/>
        <v>3476.5</v>
      </c>
      <c r="F37" s="40">
        <f>VLOOKUP(B37,'[1]калькулятор Смесители ЖЦ'!$A:$AB,28,0)</f>
        <v>0.15</v>
      </c>
      <c r="G37" s="39">
        <f t="shared" si="1"/>
        <v>3067.5</v>
      </c>
      <c r="H37" s="39">
        <f t="shared" si="1"/>
        <v>2607.375</v>
      </c>
      <c r="I37" s="28"/>
      <c r="J37" s="5"/>
    </row>
    <row r="38" spans="1:10" ht="35.25" customHeight="1" x14ac:dyDescent="0.25">
      <c r="A38" s="33"/>
      <c r="B38" s="20" t="s">
        <v>55</v>
      </c>
      <c r="C38" s="1" t="s">
        <v>56</v>
      </c>
      <c r="D38" s="39">
        <v>4790</v>
      </c>
      <c r="E38" s="39">
        <f t="shared" si="0"/>
        <v>4071.5</v>
      </c>
      <c r="F38" s="40">
        <f>VLOOKUP(B38,'[1]калькулятор Смесители ЖЦ'!$A:$AB,28,0)</f>
        <v>0.15</v>
      </c>
      <c r="G38" s="39">
        <f t="shared" si="1"/>
        <v>3592.5</v>
      </c>
      <c r="H38" s="39">
        <f t="shared" si="1"/>
        <v>3053.625</v>
      </c>
      <c r="I38" s="28"/>
      <c r="J38" s="5"/>
    </row>
    <row r="39" spans="1:10" ht="61.5" customHeight="1" x14ac:dyDescent="0.25">
      <c r="A39" s="28"/>
      <c r="B39" s="20" t="s">
        <v>57</v>
      </c>
      <c r="C39" s="1" t="s">
        <v>58</v>
      </c>
      <c r="D39" s="39">
        <v>5090</v>
      </c>
      <c r="E39" s="39">
        <f t="shared" si="0"/>
        <v>4326.5</v>
      </c>
      <c r="F39" s="40">
        <f>VLOOKUP(B39,'[1]калькулятор Смесители ЖЦ'!$A:$AB,28,0)</f>
        <v>0.15</v>
      </c>
      <c r="G39" s="39">
        <f t="shared" si="1"/>
        <v>3817.5</v>
      </c>
      <c r="H39" s="39">
        <f t="shared" si="1"/>
        <v>3244.875</v>
      </c>
      <c r="I39" s="28"/>
      <c r="J39" s="5"/>
    </row>
    <row r="40" spans="1:10" ht="9.75" customHeight="1" x14ac:dyDescent="0.25">
      <c r="A40" s="29"/>
      <c r="B40" s="21"/>
      <c r="C40" s="18"/>
      <c r="D40" s="41"/>
      <c r="E40" s="41"/>
      <c r="F40" s="42"/>
      <c r="G40" s="41"/>
      <c r="H40" s="41"/>
      <c r="I40" s="29"/>
      <c r="J40" s="5"/>
    </row>
    <row r="41" spans="1:10" ht="22.5" customHeight="1" x14ac:dyDescent="0.25">
      <c r="A41" s="33"/>
      <c r="B41" s="20">
        <v>63361</v>
      </c>
      <c r="C41" s="1" t="s">
        <v>59</v>
      </c>
      <c r="D41" s="39">
        <v>7890</v>
      </c>
      <c r="E41" s="39">
        <f t="shared" si="0"/>
        <v>7890</v>
      </c>
      <c r="F41" s="40">
        <f>VLOOKUP(B41,'[1]калькулятор Смесители ЖЦ'!$A:$AB,28,0)</f>
        <v>0</v>
      </c>
      <c r="G41" s="39">
        <f t="shared" si="1"/>
        <v>5917.5</v>
      </c>
      <c r="H41" s="39">
        <f t="shared" si="1"/>
        <v>5917.5</v>
      </c>
      <c r="I41" s="34" t="s">
        <v>72</v>
      </c>
      <c r="J41" s="5"/>
    </row>
    <row r="42" spans="1:10" ht="22.5" customHeight="1" x14ac:dyDescent="0.25">
      <c r="A42" s="33"/>
      <c r="B42" s="20">
        <v>63362</v>
      </c>
      <c r="C42" s="1" t="s">
        <v>60</v>
      </c>
      <c r="D42" s="39">
        <v>8090</v>
      </c>
      <c r="E42" s="39">
        <f t="shared" si="0"/>
        <v>8090</v>
      </c>
      <c r="F42" s="40">
        <f>VLOOKUP(B42,'[1]калькулятор Смесители ЖЦ'!$A:$AB,28,0)</f>
        <v>0</v>
      </c>
      <c r="G42" s="39">
        <f t="shared" si="1"/>
        <v>6067.5</v>
      </c>
      <c r="H42" s="39">
        <f t="shared" si="1"/>
        <v>6067.5</v>
      </c>
      <c r="I42" s="35"/>
      <c r="J42" s="5"/>
    </row>
    <row r="43" spans="1:10" ht="22.5" customHeight="1" x14ac:dyDescent="0.25">
      <c r="A43" s="33"/>
      <c r="B43" s="20">
        <v>63360</v>
      </c>
      <c r="C43" s="1" t="s">
        <v>61</v>
      </c>
      <c r="D43" s="39">
        <v>7890</v>
      </c>
      <c r="E43" s="39">
        <f t="shared" si="0"/>
        <v>7890</v>
      </c>
      <c r="F43" s="40">
        <f>VLOOKUP(B43,'[1]калькулятор Смесители ЖЦ'!$A:$AB,28,0)</f>
        <v>0</v>
      </c>
      <c r="G43" s="39">
        <f t="shared" si="1"/>
        <v>5917.5</v>
      </c>
      <c r="H43" s="39">
        <f t="shared" si="1"/>
        <v>5917.5</v>
      </c>
      <c r="I43" s="35"/>
      <c r="J43" s="5"/>
    </row>
    <row r="44" spans="1:10" ht="27" customHeight="1" x14ac:dyDescent="0.25">
      <c r="A44" s="33"/>
      <c r="B44" s="20">
        <v>63363</v>
      </c>
      <c r="C44" s="1" t="s">
        <v>62</v>
      </c>
      <c r="D44" s="39">
        <v>8190</v>
      </c>
      <c r="E44" s="39">
        <f t="shared" si="0"/>
        <v>8190</v>
      </c>
      <c r="F44" s="40">
        <f>VLOOKUP(B44,'[1]калькулятор Смесители ЖЦ'!$A:$AB,28,0)</f>
        <v>0</v>
      </c>
      <c r="G44" s="39">
        <f t="shared" si="1"/>
        <v>6142.5</v>
      </c>
      <c r="H44" s="39">
        <f t="shared" si="1"/>
        <v>6142.5</v>
      </c>
      <c r="I44" s="34" t="s">
        <v>73</v>
      </c>
      <c r="J44" s="5"/>
    </row>
    <row r="45" spans="1:10" ht="27" customHeight="1" x14ac:dyDescent="0.25">
      <c r="A45" s="33"/>
      <c r="B45" s="20">
        <v>63364</v>
      </c>
      <c r="C45" s="1" t="s">
        <v>63</v>
      </c>
      <c r="D45" s="39">
        <v>9090</v>
      </c>
      <c r="E45" s="39">
        <f t="shared" si="0"/>
        <v>9090</v>
      </c>
      <c r="F45" s="40">
        <f>VLOOKUP(B45,'[1]калькулятор Смесители ЖЦ'!$A:$AB,28,0)</f>
        <v>0</v>
      </c>
      <c r="G45" s="39">
        <f t="shared" si="1"/>
        <v>6817.5</v>
      </c>
      <c r="H45" s="39">
        <f t="shared" si="1"/>
        <v>6817.5</v>
      </c>
      <c r="I45" s="35"/>
      <c r="J45" s="5"/>
    </row>
    <row r="46" spans="1:10" x14ac:dyDescent="0.25">
      <c r="A46" s="33"/>
      <c r="B46" s="20">
        <v>63365</v>
      </c>
      <c r="C46" s="1" t="s">
        <v>64</v>
      </c>
      <c r="D46" s="39">
        <v>5590</v>
      </c>
      <c r="E46" s="39">
        <f t="shared" si="0"/>
        <v>5590</v>
      </c>
      <c r="F46" s="40">
        <f>VLOOKUP(B46,'[1]калькулятор Смесители ЖЦ'!$A:$AB,28,0)</f>
        <v>0</v>
      </c>
      <c r="G46" s="39">
        <f t="shared" si="1"/>
        <v>4192.5</v>
      </c>
      <c r="H46" s="39">
        <f t="shared" si="1"/>
        <v>4192.5</v>
      </c>
      <c r="I46" s="35" t="s">
        <v>76</v>
      </c>
      <c r="J46" s="5"/>
    </row>
    <row r="47" spans="1:10" x14ac:dyDescent="0.25">
      <c r="A47" s="33"/>
      <c r="B47" s="20">
        <v>63326</v>
      </c>
      <c r="C47" s="1" t="s">
        <v>65</v>
      </c>
      <c r="D47" s="39">
        <v>5590</v>
      </c>
      <c r="E47" s="39">
        <f t="shared" si="0"/>
        <v>5590</v>
      </c>
      <c r="F47" s="40">
        <f>VLOOKUP(B47,'[1]калькулятор Смесители ЖЦ'!$A:$AB,28,0)</f>
        <v>0</v>
      </c>
      <c r="G47" s="39">
        <f t="shared" si="1"/>
        <v>4192.5</v>
      </c>
      <c r="H47" s="39">
        <f t="shared" si="1"/>
        <v>4192.5</v>
      </c>
      <c r="I47" s="35"/>
      <c r="J47" s="5"/>
    </row>
    <row r="48" spans="1:10" x14ac:dyDescent="0.25">
      <c r="A48" s="33"/>
      <c r="B48" s="20">
        <v>63327</v>
      </c>
      <c r="C48" s="1" t="s">
        <v>66</v>
      </c>
      <c r="D48" s="39">
        <v>5590</v>
      </c>
      <c r="E48" s="39">
        <f t="shared" si="0"/>
        <v>5590</v>
      </c>
      <c r="F48" s="40">
        <f>VLOOKUP(B48,'[1]калькулятор Смесители ЖЦ'!$A:$AB,28,0)</f>
        <v>0</v>
      </c>
      <c r="G48" s="39">
        <f t="shared" si="1"/>
        <v>4192.5</v>
      </c>
      <c r="H48" s="39">
        <f t="shared" si="1"/>
        <v>4192.5</v>
      </c>
      <c r="I48" s="35"/>
      <c r="J48" s="5"/>
    </row>
    <row r="49" spans="1:10" x14ac:dyDescent="0.25">
      <c r="A49" s="33"/>
      <c r="B49" s="20">
        <v>63328</v>
      </c>
      <c r="C49" s="1" t="s">
        <v>67</v>
      </c>
      <c r="D49" s="39">
        <v>5590</v>
      </c>
      <c r="E49" s="39">
        <f t="shared" si="0"/>
        <v>5590</v>
      </c>
      <c r="F49" s="40">
        <f>VLOOKUP(B49,'[1]калькулятор Смесители ЖЦ'!$A:$AB,28,0)</f>
        <v>0</v>
      </c>
      <c r="G49" s="39">
        <f t="shared" si="1"/>
        <v>4192.5</v>
      </c>
      <c r="H49" s="39">
        <f t="shared" si="1"/>
        <v>4192.5</v>
      </c>
      <c r="I49" s="35"/>
      <c r="J49" s="5"/>
    </row>
    <row r="50" spans="1:10" ht="28.5" customHeight="1" x14ac:dyDescent="0.25">
      <c r="A50" s="33"/>
      <c r="B50" s="20">
        <v>63366</v>
      </c>
      <c r="C50" s="1" t="s">
        <v>68</v>
      </c>
      <c r="D50" s="39">
        <v>6390</v>
      </c>
      <c r="E50" s="39">
        <f t="shared" si="0"/>
        <v>6390</v>
      </c>
      <c r="F50" s="40">
        <f>VLOOKUP(B50,'[1]калькулятор Смесители ЖЦ'!$A:$AB,28,0)</f>
        <v>0</v>
      </c>
      <c r="G50" s="39">
        <f t="shared" si="1"/>
        <v>4792.5</v>
      </c>
      <c r="H50" s="39">
        <f t="shared" si="1"/>
        <v>4792.5</v>
      </c>
      <c r="I50" s="32" t="s">
        <v>74</v>
      </c>
      <c r="J50" s="5"/>
    </row>
    <row r="51" spans="1:10" ht="28.5" customHeight="1" x14ac:dyDescent="0.25">
      <c r="A51" s="33"/>
      <c r="B51" s="20">
        <v>63367</v>
      </c>
      <c r="C51" s="1" t="s">
        <v>69</v>
      </c>
      <c r="D51" s="39">
        <v>6890</v>
      </c>
      <c r="E51" s="39">
        <f t="shared" si="0"/>
        <v>6890</v>
      </c>
      <c r="F51" s="40">
        <f>VLOOKUP(B51,'[1]калькулятор Смесители ЖЦ'!$A:$AB,28,0)</f>
        <v>0</v>
      </c>
      <c r="G51" s="39">
        <f t="shared" si="1"/>
        <v>5167.5</v>
      </c>
      <c r="H51" s="39">
        <f t="shared" si="1"/>
        <v>5167.5</v>
      </c>
      <c r="I51" s="32" t="s">
        <v>75</v>
      </c>
      <c r="J51" s="5"/>
    </row>
  </sheetData>
  <mergeCells count="18">
    <mergeCell ref="A44:A45"/>
    <mergeCell ref="A46:A49"/>
    <mergeCell ref="A50:A51"/>
    <mergeCell ref="I41:I43"/>
    <mergeCell ref="I44:I45"/>
    <mergeCell ref="I46:I49"/>
    <mergeCell ref="A25:A27"/>
    <mergeCell ref="A28:A29"/>
    <mergeCell ref="A30:A33"/>
    <mergeCell ref="A34:A35"/>
    <mergeCell ref="A37:A38"/>
    <mergeCell ref="A41:A43"/>
    <mergeCell ref="A3:A8"/>
    <mergeCell ref="A9:A12"/>
    <mergeCell ref="A13:A16"/>
    <mergeCell ref="A17:A18"/>
    <mergeCell ref="A19:A20"/>
    <mergeCell ref="A21:A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33" workbookViewId="0">
      <selection activeCell="B39" sqref="B39"/>
    </sheetView>
  </sheetViews>
  <sheetFormatPr defaultRowHeight="15" x14ac:dyDescent="0.25"/>
  <cols>
    <col min="1" max="1" width="24.7109375" customWidth="1"/>
    <col min="2" max="2" width="15.140625" style="19" customWidth="1"/>
    <col min="3" max="3" width="39.140625" customWidth="1"/>
    <col min="4" max="4" width="10.85546875" style="15" bestFit="1" customWidth="1"/>
    <col min="5" max="5" width="10.85546875" style="16" bestFit="1" customWidth="1"/>
    <col min="6" max="6" width="9.140625" style="12"/>
    <col min="7" max="8" width="8.85546875" style="16"/>
    <col min="9" max="9" width="22.7109375" customWidth="1"/>
    <col min="10" max="10" width="11" customWidth="1"/>
  </cols>
  <sheetData>
    <row r="1" spans="1:10" x14ac:dyDescent="0.25">
      <c r="C1" s="8"/>
      <c r="D1" s="10"/>
      <c r="E1" s="11"/>
      <c r="G1" s="13">
        <v>0.25</v>
      </c>
      <c r="H1" s="14"/>
    </row>
    <row r="2" spans="1:10" s="9" customFormat="1" ht="36" x14ac:dyDescent="0.25">
      <c r="A2" s="23" t="s">
        <v>70</v>
      </c>
      <c r="B2" s="23" t="s">
        <v>1</v>
      </c>
      <c r="C2" s="23" t="s">
        <v>2</v>
      </c>
      <c r="D2" s="24" t="s">
        <v>3</v>
      </c>
      <c r="E2" s="25" t="s">
        <v>4</v>
      </c>
      <c r="F2" s="23" t="s">
        <v>5</v>
      </c>
      <c r="G2" s="24" t="s">
        <v>6</v>
      </c>
      <c r="H2" s="24" t="s">
        <v>7</v>
      </c>
      <c r="I2" s="24" t="s">
        <v>71</v>
      </c>
    </row>
    <row r="3" spans="1:10" x14ac:dyDescent="0.25">
      <c r="A3" s="33"/>
      <c r="B3" s="20">
        <v>63334</v>
      </c>
      <c r="C3" s="1" t="s">
        <v>8</v>
      </c>
      <c r="D3" s="26">
        <v>23750</v>
      </c>
      <c r="E3" s="26">
        <f>D3-(D3*F3)</f>
        <v>20187.5</v>
      </c>
      <c r="F3" s="27">
        <f>VLOOKUP(B3,'[1]калькулятор Смесители ЖЦ'!$A:$AB,28,0)</f>
        <v>0.15</v>
      </c>
      <c r="G3" s="26">
        <f>D3*(1-$G$1)</f>
        <v>17812.5</v>
      </c>
      <c r="H3" s="26">
        <f>E3*(1-$G$1)</f>
        <v>15140.625</v>
      </c>
      <c r="I3" s="28"/>
      <c r="J3" s="5"/>
    </row>
    <row r="4" spans="1:10" x14ac:dyDescent="0.25">
      <c r="A4" s="33"/>
      <c r="B4" s="20">
        <v>63335</v>
      </c>
      <c r="C4" s="1" t="s">
        <v>9</v>
      </c>
      <c r="D4" s="26">
        <v>23750</v>
      </c>
      <c r="E4" s="26">
        <f t="shared" ref="E4:E51" si="0">D4-(D4*F4)</f>
        <v>20187.5</v>
      </c>
      <c r="F4" s="27">
        <f>VLOOKUP(B4,'[1]калькулятор Смесители ЖЦ'!$A:$AB,28,0)</f>
        <v>0.15</v>
      </c>
      <c r="G4" s="26">
        <f t="shared" ref="G4:H51" si="1">D4*(1-$G$1)</f>
        <v>17812.5</v>
      </c>
      <c r="H4" s="26">
        <f t="shared" si="1"/>
        <v>15140.625</v>
      </c>
      <c r="I4" s="28"/>
      <c r="J4" s="5"/>
    </row>
    <row r="5" spans="1:10" x14ac:dyDescent="0.25">
      <c r="A5" s="33"/>
      <c r="B5" s="20">
        <v>63336</v>
      </c>
      <c r="C5" s="1" t="s">
        <v>10</v>
      </c>
      <c r="D5" s="26">
        <v>26090</v>
      </c>
      <c r="E5" s="26">
        <f t="shared" si="0"/>
        <v>22176.5</v>
      </c>
      <c r="F5" s="27">
        <f>VLOOKUP(B5,'[1]калькулятор Смесители ЖЦ'!$A:$AB,28,0)</f>
        <v>0.15</v>
      </c>
      <c r="G5" s="26">
        <f t="shared" si="1"/>
        <v>19567.5</v>
      </c>
      <c r="H5" s="26">
        <f t="shared" si="1"/>
        <v>16632.375</v>
      </c>
      <c r="I5" s="28"/>
      <c r="J5" s="5"/>
    </row>
    <row r="6" spans="1:10" x14ac:dyDescent="0.25">
      <c r="A6" s="33"/>
      <c r="B6" s="20">
        <v>63337</v>
      </c>
      <c r="C6" s="1" t="s">
        <v>11</v>
      </c>
      <c r="D6" s="26">
        <v>26090</v>
      </c>
      <c r="E6" s="26">
        <f t="shared" si="0"/>
        <v>22176.5</v>
      </c>
      <c r="F6" s="27">
        <f>VLOOKUP(B6,'[1]калькулятор Смесители ЖЦ'!$A:$AB,28,0)</f>
        <v>0.15</v>
      </c>
      <c r="G6" s="26">
        <f t="shared" si="1"/>
        <v>19567.5</v>
      </c>
      <c r="H6" s="26">
        <f t="shared" si="1"/>
        <v>16632.375</v>
      </c>
      <c r="I6" s="28"/>
      <c r="J6" s="5"/>
    </row>
    <row r="7" spans="1:10" x14ac:dyDescent="0.25">
      <c r="A7" s="33"/>
      <c r="B7" s="20">
        <v>63338</v>
      </c>
      <c r="C7" s="1" t="s">
        <v>12</v>
      </c>
      <c r="D7" s="26">
        <v>27790</v>
      </c>
      <c r="E7" s="26">
        <f t="shared" si="0"/>
        <v>23621.5</v>
      </c>
      <c r="F7" s="27">
        <f>VLOOKUP(B7,'[1]калькулятор Смесители ЖЦ'!$A:$AB,28,0)</f>
        <v>0.15</v>
      </c>
      <c r="G7" s="26">
        <f t="shared" si="1"/>
        <v>20842.5</v>
      </c>
      <c r="H7" s="26">
        <f t="shared" si="1"/>
        <v>17716.125</v>
      </c>
      <c r="I7" s="28"/>
      <c r="J7" s="5"/>
    </row>
    <row r="8" spans="1:10" x14ac:dyDescent="0.25">
      <c r="A8" s="33"/>
      <c r="B8" s="20">
        <v>63339</v>
      </c>
      <c r="C8" s="1" t="s">
        <v>13</v>
      </c>
      <c r="D8" s="26">
        <v>27790</v>
      </c>
      <c r="E8" s="26">
        <f t="shared" si="0"/>
        <v>23621.5</v>
      </c>
      <c r="F8" s="27">
        <f>VLOOKUP(B8,'[1]калькулятор Смесители ЖЦ'!$A:$AB,28,0)</f>
        <v>0.15</v>
      </c>
      <c r="G8" s="26">
        <f t="shared" si="1"/>
        <v>20842.5</v>
      </c>
      <c r="H8" s="26">
        <f t="shared" si="1"/>
        <v>17716.125</v>
      </c>
      <c r="I8" s="28"/>
      <c r="J8" s="5"/>
    </row>
    <row r="9" spans="1:10" ht="18" customHeight="1" x14ac:dyDescent="0.25">
      <c r="A9" s="33"/>
      <c r="B9" s="20">
        <v>63441</v>
      </c>
      <c r="C9" s="1" t="s">
        <v>14</v>
      </c>
      <c r="D9" s="26">
        <v>28450</v>
      </c>
      <c r="E9" s="26">
        <f t="shared" si="0"/>
        <v>24182.5</v>
      </c>
      <c r="F9" s="27">
        <f>VLOOKUP(B9,'[1]калькулятор Смесители ЖЦ'!$A:$AB,28,0)</f>
        <v>0.15</v>
      </c>
      <c r="G9" s="26">
        <f t="shared" si="1"/>
        <v>21337.5</v>
      </c>
      <c r="H9" s="26">
        <f t="shared" si="1"/>
        <v>18136.875</v>
      </c>
      <c r="I9" s="28"/>
      <c r="J9" s="5"/>
    </row>
    <row r="10" spans="1:10" ht="18" customHeight="1" x14ac:dyDescent="0.25">
      <c r="A10" s="33"/>
      <c r="B10" s="20">
        <v>63442</v>
      </c>
      <c r="C10" s="1" t="s">
        <v>15</v>
      </c>
      <c r="D10" s="26">
        <v>28450</v>
      </c>
      <c r="E10" s="26">
        <f t="shared" si="0"/>
        <v>24182.5</v>
      </c>
      <c r="F10" s="27">
        <f>VLOOKUP(B10,'[1]калькулятор Смесители ЖЦ'!$A:$AB,28,0)</f>
        <v>0.15</v>
      </c>
      <c r="G10" s="26">
        <f t="shared" si="1"/>
        <v>21337.5</v>
      </c>
      <c r="H10" s="26">
        <f t="shared" si="1"/>
        <v>18136.875</v>
      </c>
      <c r="I10" s="28"/>
      <c r="J10" s="5"/>
    </row>
    <row r="11" spans="1:10" ht="18" customHeight="1" x14ac:dyDescent="0.25">
      <c r="A11" s="33"/>
      <c r="B11" s="20">
        <v>63443</v>
      </c>
      <c r="C11" s="1" t="s">
        <v>16</v>
      </c>
      <c r="D11" s="26">
        <v>31250</v>
      </c>
      <c r="E11" s="26">
        <f t="shared" si="0"/>
        <v>26562.5</v>
      </c>
      <c r="F11" s="27">
        <f>VLOOKUP(B11,'[1]калькулятор Смесители ЖЦ'!$A:$AB,28,0)</f>
        <v>0.15</v>
      </c>
      <c r="G11" s="26">
        <f t="shared" si="1"/>
        <v>23437.5</v>
      </c>
      <c r="H11" s="26">
        <f t="shared" si="1"/>
        <v>19921.875</v>
      </c>
      <c r="I11" s="28"/>
      <c r="J11" s="5"/>
    </row>
    <row r="12" spans="1:10" ht="18" customHeight="1" x14ac:dyDescent="0.25">
      <c r="A12" s="33"/>
      <c r="B12" s="20">
        <v>63444</v>
      </c>
      <c r="C12" s="1" t="s">
        <v>17</v>
      </c>
      <c r="D12" s="26">
        <v>31250</v>
      </c>
      <c r="E12" s="26">
        <f t="shared" si="0"/>
        <v>26562.5</v>
      </c>
      <c r="F12" s="27">
        <f>VLOOKUP(B12,'[1]калькулятор Смесители ЖЦ'!$A:$AB,28,0)</f>
        <v>0.15</v>
      </c>
      <c r="G12" s="26">
        <f t="shared" si="1"/>
        <v>23437.5</v>
      </c>
      <c r="H12" s="26">
        <f t="shared" si="1"/>
        <v>19921.875</v>
      </c>
      <c r="I12" s="28"/>
      <c r="J12" s="5"/>
    </row>
    <row r="13" spans="1:10" x14ac:dyDescent="0.25">
      <c r="A13" s="33"/>
      <c r="B13" s="20">
        <v>63345</v>
      </c>
      <c r="C13" s="1" t="s">
        <v>18</v>
      </c>
      <c r="D13" s="26">
        <v>16390</v>
      </c>
      <c r="E13" s="26">
        <f t="shared" si="0"/>
        <v>13931.5</v>
      </c>
      <c r="F13" s="27">
        <f>VLOOKUP(B13,'[1]калькулятор Смесители ЖЦ'!$A:$AB,28,0)</f>
        <v>0.15</v>
      </c>
      <c r="G13" s="26">
        <f t="shared" si="1"/>
        <v>12292.5</v>
      </c>
      <c r="H13" s="26">
        <f t="shared" si="1"/>
        <v>10448.625</v>
      </c>
      <c r="I13" s="28"/>
      <c r="J13" s="5"/>
    </row>
    <row r="14" spans="1:10" x14ac:dyDescent="0.25">
      <c r="A14" s="33"/>
      <c r="B14" s="20">
        <v>63321</v>
      </c>
      <c r="C14" s="1" t="s">
        <v>19</v>
      </c>
      <c r="D14" s="26">
        <v>16990</v>
      </c>
      <c r="E14" s="26">
        <f t="shared" si="0"/>
        <v>14441.5</v>
      </c>
      <c r="F14" s="27">
        <f>VLOOKUP(B14,'[1]калькулятор Смесители ЖЦ'!$A:$AB,28,0)</f>
        <v>0.15</v>
      </c>
      <c r="G14" s="26">
        <f t="shared" si="1"/>
        <v>12742.5</v>
      </c>
      <c r="H14" s="26">
        <f t="shared" si="1"/>
        <v>10831.125</v>
      </c>
      <c r="I14" s="28"/>
      <c r="J14" s="5"/>
    </row>
    <row r="15" spans="1:10" x14ac:dyDescent="0.25">
      <c r="A15" s="33"/>
      <c r="B15" s="20">
        <v>63322</v>
      </c>
      <c r="C15" s="1" t="s">
        <v>20</v>
      </c>
      <c r="D15" s="26">
        <v>17690</v>
      </c>
      <c r="E15" s="26">
        <f t="shared" si="0"/>
        <v>15036.5</v>
      </c>
      <c r="F15" s="27">
        <f>VLOOKUP(B15,'[1]калькулятор Смесители ЖЦ'!$A:$AB,28,0)</f>
        <v>0.15</v>
      </c>
      <c r="G15" s="26">
        <f t="shared" si="1"/>
        <v>13267.5</v>
      </c>
      <c r="H15" s="26">
        <f t="shared" si="1"/>
        <v>11277.375</v>
      </c>
      <c r="I15" s="28"/>
      <c r="J15" s="5"/>
    </row>
    <row r="16" spans="1:10" x14ac:dyDescent="0.25">
      <c r="A16" s="33"/>
      <c r="B16" s="20">
        <v>63323</v>
      </c>
      <c r="C16" s="1" t="s">
        <v>21</v>
      </c>
      <c r="D16" s="26">
        <v>19190</v>
      </c>
      <c r="E16" s="26">
        <f t="shared" si="0"/>
        <v>16311.5</v>
      </c>
      <c r="F16" s="27">
        <f>VLOOKUP(B16,'[1]калькулятор Смесители ЖЦ'!$A:$AB,28,0)</f>
        <v>0.15</v>
      </c>
      <c r="G16" s="26">
        <f t="shared" si="1"/>
        <v>14392.5</v>
      </c>
      <c r="H16" s="26">
        <f t="shared" si="1"/>
        <v>12233.625</v>
      </c>
      <c r="I16" s="28"/>
      <c r="J16" s="5"/>
    </row>
    <row r="17" spans="1:10" ht="26.25" customHeight="1" x14ac:dyDescent="0.25">
      <c r="A17" s="33"/>
      <c r="B17" s="20">
        <v>63346</v>
      </c>
      <c r="C17" s="1" t="s">
        <v>22</v>
      </c>
      <c r="D17" s="26">
        <v>18090</v>
      </c>
      <c r="E17" s="26">
        <f t="shared" si="0"/>
        <v>15376.5</v>
      </c>
      <c r="F17" s="27">
        <f>VLOOKUP(B17,'[1]калькулятор Смесители ЖЦ'!$A:$AB,28,0)</f>
        <v>0.15</v>
      </c>
      <c r="G17" s="26">
        <f t="shared" si="1"/>
        <v>13567.5</v>
      </c>
      <c r="H17" s="26">
        <f t="shared" si="1"/>
        <v>11532.375</v>
      </c>
      <c r="I17" s="28"/>
      <c r="J17" s="5"/>
    </row>
    <row r="18" spans="1:10" ht="26.25" customHeight="1" x14ac:dyDescent="0.25">
      <c r="A18" s="33"/>
      <c r="B18" s="20">
        <v>63347</v>
      </c>
      <c r="C18" s="1" t="s">
        <v>23</v>
      </c>
      <c r="D18" s="26">
        <v>19890</v>
      </c>
      <c r="E18" s="26">
        <f t="shared" si="0"/>
        <v>16906.5</v>
      </c>
      <c r="F18" s="27">
        <f>VLOOKUP(B18,'[1]калькулятор Смесители ЖЦ'!$A:$AB,28,0)</f>
        <v>0.15</v>
      </c>
      <c r="G18" s="26">
        <f t="shared" si="1"/>
        <v>14917.5</v>
      </c>
      <c r="H18" s="26">
        <f t="shared" si="1"/>
        <v>12679.875</v>
      </c>
      <c r="I18" s="28"/>
      <c r="J18" s="5"/>
    </row>
    <row r="19" spans="1:10" ht="28.5" customHeight="1" x14ac:dyDescent="0.25">
      <c r="A19" s="33"/>
      <c r="B19" s="20">
        <v>63350</v>
      </c>
      <c r="C19" s="1" t="s">
        <v>24</v>
      </c>
      <c r="D19" s="26">
        <v>21950</v>
      </c>
      <c r="E19" s="26">
        <f t="shared" si="0"/>
        <v>18657.5</v>
      </c>
      <c r="F19" s="27">
        <f>VLOOKUP(B19,'[1]калькулятор Смесители ЖЦ'!$A:$AB,28,0)</f>
        <v>0.15</v>
      </c>
      <c r="G19" s="26">
        <f t="shared" si="1"/>
        <v>16462.5</v>
      </c>
      <c r="H19" s="26">
        <f t="shared" si="1"/>
        <v>13993.125</v>
      </c>
      <c r="I19" s="28"/>
      <c r="J19" s="5"/>
    </row>
    <row r="20" spans="1:10" ht="28.5" customHeight="1" x14ac:dyDescent="0.25">
      <c r="A20" s="33"/>
      <c r="B20" s="20">
        <v>63351</v>
      </c>
      <c r="C20" s="1" t="s">
        <v>25</v>
      </c>
      <c r="D20" s="26">
        <v>21990</v>
      </c>
      <c r="E20" s="26">
        <f t="shared" si="0"/>
        <v>18691.5</v>
      </c>
      <c r="F20" s="27">
        <f>VLOOKUP(B20,'[1]калькулятор Смесители ЖЦ'!$A:$AB,28,0)</f>
        <v>0.15</v>
      </c>
      <c r="G20" s="26">
        <f t="shared" si="1"/>
        <v>16492.5</v>
      </c>
      <c r="H20" s="26">
        <f t="shared" si="1"/>
        <v>14018.625</v>
      </c>
      <c r="I20" s="28"/>
      <c r="J20" s="5"/>
    </row>
    <row r="21" spans="1:10" ht="28.5" customHeight="1" x14ac:dyDescent="0.25">
      <c r="A21" s="33"/>
      <c r="B21" s="20">
        <v>63352</v>
      </c>
      <c r="C21" s="1" t="s">
        <v>26</v>
      </c>
      <c r="D21" s="26">
        <v>21190</v>
      </c>
      <c r="E21" s="26">
        <f t="shared" si="0"/>
        <v>18011.5</v>
      </c>
      <c r="F21" s="27">
        <f>VLOOKUP(B21,'[1]калькулятор Смесители ЖЦ'!$A:$AB,28,0)</f>
        <v>0.15</v>
      </c>
      <c r="G21" s="26">
        <f t="shared" si="1"/>
        <v>15892.5</v>
      </c>
      <c r="H21" s="26">
        <f t="shared" si="1"/>
        <v>13508.625</v>
      </c>
      <c r="I21" s="28"/>
      <c r="J21" s="5"/>
    </row>
    <row r="22" spans="1:10" ht="28.5" customHeight="1" x14ac:dyDescent="0.25">
      <c r="A22" s="33"/>
      <c r="B22" s="20">
        <v>63353</v>
      </c>
      <c r="C22" s="1" t="s">
        <v>27</v>
      </c>
      <c r="D22" s="26">
        <v>23090</v>
      </c>
      <c r="E22" s="26">
        <f t="shared" si="0"/>
        <v>19626.5</v>
      </c>
      <c r="F22" s="27">
        <f>VLOOKUP(B22,'[1]калькулятор Смесители ЖЦ'!$A:$AB,28,0)</f>
        <v>0.15</v>
      </c>
      <c r="G22" s="26">
        <f t="shared" si="1"/>
        <v>17317.5</v>
      </c>
      <c r="H22" s="26">
        <f t="shared" si="1"/>
        <v>14719.875</v>
      </c>
      <c r="I22" s="28"/>
      <c r="J22" s="5"/>
    </row>
    <row r="23" spans="1:10" ht="52.5" customHeight="1" x14ac:dyDescent="0.25">
      <c r="A23" s="28"/>
      <c r="B23" s="20">
        <v>63355</v>
      </c>
      <c r="C23" s="1" t="s">
        <v>28</v>
      </c>
      <c r="D23" s="26">
        <v>26690</v>
      </c>
      <c r="E23" s="26">
        <f t="shared" si="0"/>
        <v>22686.5</v>
      </c>
      <c r="F23" s="27">
        <f>VLOOKUP(B23,'[1]калькулятор Смесители ЖЦ'!$A:$AB,28,0)</f>
        <v>0.15</v>
      </c>
      <c r="G23" s="26">
        <f t="shared" si="1"/>
        <v>20017.5</v>
      </c>
      <c r="H23" s="26">
        <f t="shared" si="1"/>
        <v>17014.875</v>
      </c>
      <c r="I23" s="28"/>
      <c r="J23" s="5"/>
    </row>
    <row r="24" spans="1:10" ht="12" customHeight="1" x14ac:dyDescent="0.25">
      <c r="A24" s="29"/>
      <c r="B24" s="21"/>
      <c r="C24" s="18"/>
      <c r="D24" s="30"/>
      <c r="E24" s="30"/>
      <c r="F24" s="31"/>
      <c r="G24" s="30"/>
      <c r="H24" s="30"/>
      <c r="I24" s="30"/>
      <c r="J24" s="5"/>
    </row>
    <row r="25" spans="1:10" ht="24.75" customHeight="1" x14ac:dyDescent="0.25">
      <c r="A25" s="33"/>
      <c r="B25" s="20" t="s">
        <v>29</v>
      </c>
      <c r="C25" s="1" t="s">
        <v>30</v>
      </c>
      <c r="D25" s="26">
        <v>4590</v>
      </c>
      <c r="E25" s="26">
        <f t="shared" si="0"/>
        <v>3901.5</v>
      </c>
      <c r="F25" s="27">
        <f>VLOOKUP(B25,'[1]калькулятор Смесители ЖЦ'!$A:$AB,28,0)</f>
        <v>0.15</v>
      </c>
      <c r="G25" s="26">
        <f t="shared" si="1"/>
        <v>3442.5</v>
      </c>
      <c r="H25" s="26">
        <f t="shared" si="1"/>
        <v>2926.125</v>
      </c>
      <c r="I25" s="28"/>
      <c r="J25" s="5"/>
    </row>
    <row r="26" spans="1:10" ht="24.75" customHeight="1" x14ac:dyDescent="0.25">
      <c r="A26" s="33"/>
      <c r="B26" s="20" t="s">
        <v>31</v>
      </c>
      <c r="C26" s="1" t="s">
        <v>32</v>
      </c>
      <c r="D26" s="26">
        <v>4590</v>
      </c>
      <c r="E26" s="26">
        <f t="shared" si="0"/>
        <v>3901.5</v>
      </c>
      <c r="F26" s="27">
        <f>VLOOKUP(B26,'[1]калькулятор Смесители ЖЦ'!$A:$AB,28,0)</f>
        <v>0.15</v>
      </c>
      <c r="G26" s="26">
        <f t="shared" si="1"/>
        <v>3442.5</v>
      </c>
      <c r="H26" s="26">
        <f t="shared" si="1"/>
        <v>2926.125</v>
      </c>
      <c r="I26" s="28"/>
      <c r="J26" s="5"/>
    </row>
    <row r="27" spans="1:10" ht="24.75" customHeight="1" x14ac:dyDescent="0.25">
      <c r="A27" s="33"/>
      <c r="B27" s="20" t="s">
        <v>33</v>
      </c>
      <c r="C27" s="1" t="s">
        <v>34</v>
      </c>
      <c r="D27" s="26">
        <v>4590</v>
      </c>
      <c r="E27" s="26">
        <f t="shared" si="0"/>
        <v>3901.5</v>
      </c>
      <c r="F27" s="27">
        <f>VLOOKUP(B27,'[1]калькулятор Смесители ЖЦ'!$A:$AB,28,0)</f>
        <v>0.15</v>
      </c>
      <c r="G27" s="26">
        <f t="shared" si="1"/>
        <v>3442.5</v>
      </c>
      <c r="H27" s="26">
        <f t="shared" si="1"/>
        <v>2926.125</v>
      </c>
      <c r="I27" s="28"/>
      <c r="J27" s="5"/>
    </row>
    <row r="28" spans="1:10" ht="36.75" customHeight="1" x14ac:dyDescent="0.25">
      <c r="A28" s="33"/>
      <c r="B28" s="20" t="s">
        <v>35</v>
      </c>
      <c r="C28" s="1" t="s">
        <v>36</v>
      </c>
      <c r="D28" s="26">
        <v>4590</v>
      </c>
      <c r="E28" s="26">
        <f t="shared" si="0"/>
        <v>3901.5</v>
      </c>
      <c r="F28" s="27">
        <f>VLOOKUP(B28,'[1]калькулятор Смесители ЖЦ'!$A:$AB,28,0)</f>
        <v>0.15</v>
      </c>
      <c r="G28" s="26">
        <f t="shared" si="1"/>
        <v>3442.5</v>
      </c>
      <c r="H28" s="26">
        <f t="shared" si="1"/>
        <v>2926.125</v>
      </c>
      <c r="I28" s="28"/>
      <c r="J28" s="5"/>
    </row>
    <row r="29" spans="1:10" ht="36.75" customHeight="1" x14ac:dyDescent="0.25">
      <c r="A29" s="33"/>
      <c r="B29" s="20" t="s">
        <v>37</v>
      </c>
      <c r="C29" s="1" t="s">
        <v>38</v>
      </c>
      <c r="D29" s="26">
        <v>4590</v>
      </c>
      <c r="E29" s="26">
        <f t="shared" si="0"/>
        <v>3901.5</v>
      </c>
      <c r="F29" s="27">
        <f>VLOOKUP(B29,'[1]калькулятор Смесители ЖЦ'!$A:$AB,28,0)</f>
        <v>0.15</v>
      </c>
      <c r="G29" s="26">
        <f t="shared" si="1"/>
        <v>3442.5</v>
      </c>
      <c r="H29" s="26">
        <f t="shared" si="1"/>
        <v>2926.125</v>
      </c>
      <c r="I29" s="28"/>
      <c r="J29" s="5"/>
    </row>
    <row r="30" spans="1:10" x14ac:dyDescent="0.25">
      <c r="A30" s="33"/>
      <c r="B30" s="20" t="s">
        <v>39</v>
      </c>
      <c r="C30" s="1" t="s">
        <v>40</v>
      </c>
      <c r="D30" s="26">
        <v>4490</v>
      </c>
      <c r="E30" s="26">
        <f t="shared" si="0"/>
        <v>3816.5</v>
      </c>
      <c r="F30" s="27">
        <f>VLOOKUP(B30,'[1]калькулятор Смесители ЖЦ'!$A:$AB,28,0)</f>
        <v>0.15</v>
      </c>
      <c r="G30" s="26">
        <f t="shared" si="1"/>
        <v>3367.5</v>
      </c>
      <c r="H30" s="26">
        <f t="shared" si="1"/>
        <v>2862.375</v>
      </c>
      <c r="I30" s="28"/>
      <c r="J30" s="5"/>
    </row>
    <row r="31" spans="1:10" x14ac:dyDescent="0.25">
      <c r="A31" s="33"/>
      <c r="B31" s="20" t="s">
        <v>41</v>
      </c>
      <c r="C31" s="1" t="s">
        <v>42</v>
      </c>
      <c r="D31" s="26">
        <v>4490</v>
      </c>
      <c r="E31" s="26">
        <f t="shared" si="0"/>
        <v>3816.5</v>
      </c>
      <c r="F31" s="27">
        <f>VLOOKUP(B31,'[1]калькулятор Смесители ЖЦ'!$A:$AB,28,0)</f>
        <v>0.15</v>
      </c>
      <c r="G31" s="26">
        <f t="shared" si="1"/>
        <v>3367.5</v>
      </c>
      <c r="H31" s="26">
        <f t="shared" si="1"/>
        <v>2862.375</v>
      </c>
      <c r="I31" s="28"/>
      <c r="J31" s="5"/>
    </row>
    <row r="32" spans="1:10" x14ac:dyDescent="0.25">
      <c r="A32" s="33"/>
      <c r="B32" s="20" t="s">
        <v>43</v>
      </c>
      <c r="C32" s="1" t="s">
        <v>44</v>
      </c>
      <c r="D32" s="26">
        <v>4590</v>
      </c>
      <c r="E32" s="26">
        <f t="shared" si="0"/>
        <v>3901.5</v>
      </c>
      <c r="F32" s="27">
        <f>VLOOKUP(B32,'[1]калькулятор Смесители ЖЦ'!$A:$AB,28,0)</f>
        <v>0.15</v>
      </c>
      <c r="G32" s="26">
        <f t="shared" si="1"/>
        <v>3442.5</v>
      </c>
      <c r="H32" s="26">
        <f t="shared" si="1"/>
        <v>2926.125</v>
      </c>
      <c r="I32" s="28"/>
      <c r="J32" s="5"/>
    </row>
    <row r="33" spans="1:10" x14ac:dyDescent="0.25">
      <c r="A33" s="33"/>
      <c r="B33" s="20" t="s">
        <v>45</v>
      </c>
      <c r="C33" s="1" t="s">
        <v>46</v>
      </c>
      <c r="D33" s="26">
        <v>4590</v>
      </c>
      <c r="E33" s="26">
        <f t="shared" si="0"/>
        <v>3901.5</v>
      </c>
      <c r="F33" s="27">
        <f>VLOOKUP(B33,'[1]калькулятор Смесители ЖЦ'!$A:$AB,28,0)</f>
        <v>0.15</v>
      </c>
      <c r="G33" s="26">
        <f t="shared" si="1"/>
        <v>3442.5</v>
      </c>
      <c r="H33" s="26">
        <f t="shared" si="1"/>
        <v>2926.125</v>
      </c>
      <c r="I33" s="28"/>
      <c r="J33" s="5"/>
    </row>
    <row r="34" spans="1:10" ht="30.75" customHeight="1" x14ac:dyDescent="0.25">
      <c r="A34" s="33"/>
      <c r="B34" s="20" t="s">
        <v>47</v>
      </c>
      <c r="C34" s="1" t="s">
        <v>48</v>
      </c>
      <c r="D34" s="26">
        <v>4490</v>
      </c>
      <c r="E34" s="26">
        <f t="shared" si="0"/>
        <v>3816.5</v>
      </c>
      <c r="F34" s="27">
        <f>VLOOKUP(B34,'[1]калькулятор Смесители ЖЦ'!$A:$AB,28,0)</f>
        <v>0.15</v>
      </c>
      <c r="G34" s="26">
        <f t="shared" si="1"/>
        <v>3367.5</v>
      </c>
      <c r="H34" s="26">
        <f t="shared" si="1"/>
        <v>2862.375</v>
      </c>
      <c r="I34" s="28"/>
      <c r="J34" s="5"/>
    </row>
    <row r="35" spans="1:10" ht="30.75" customHeight="1" x14ac:dyDescent="0.25">
      <c r="A35" s="33"/>
      <c r="B35" s="20" t="s">
        <v>49</v>
      </c>
      <c r="C35" s="1" t="s">
        <v>50</v>
      </c>
      <c r="D35" s="26">
        <v>4590</v>
      </c>
      <c r="E35" s="26">
        <f t="shared" si="0"/>
        <v>3901.5</v>
      </c>
      <c r="F35" s="27">
        <f>VLOOKUP(B35,'[1]калькулятор Смесители ЖЦ'!$A:$AB,28,0)</f>
        <v>0.15</v>
      </c>
      <c r="G35" s="26">
        <f t="shared" si="1"/>
        <v>3442.5</v>
      </c>
      <c r="H35" s="26">
        <f t="shared" si="1"/>
        <v>2926.125</v>
      </c>
      <c r="I35" s="28"/>
      <c r="J35" s="5"/>
    </row>
    <row r="36" spans="1:10" ht="57" customHeight="1" x14ac:dyDescent="0.25">
      <c r="A36" s="28"/>
      <c r="B36" s="20" t="s">
        <v>51</v>
      </c>
      <c r="C36" s="1" t="s">
        <v>52</v>
      </c>
      <c r="D36" s="26">
        <v>4590</v>
      </c>
      <c r="E36" s="26">
        <f t="shared" si="0"/>
        <v>3901.5</v>
      </c>
      <c r="F36" s="27">
        <f>VLOOKUP(B36,'[1]калькулятор Смесители ЖЦ'!$A:$AB,28,0)</f>
        <v>0.15</v>
      </c>
      <c r="G36" s="26">
        <f t="shared" si="1"/>
        <v>3442.5</v>
      </c>
      <c r="H36" s="26">
        <f t="shared" si="1"/>
        <v>2926.125</v>
      </c>
      <c r="I36" s="28"/>
      <c r="J36" s="5"/>
    </row>
    <row r="37" spans="1:10" ht="30" customHeight="1" x14ac:dyDescent="0.25">
      <c r="A37" s="33"/>
      <c r="B37" s="20" t="s">
        <v>53</v>
      </c>
      <c r="C37" s="1" t="s">
        <v>54</v>
      </c>
      <c r="D37" s="26">
        <v>4590</v>
      </c>
      <c r="E37" s="26">
        <f t="shared" si="0"/>
        <v>3901.5</v>
      </c>
      <c r="F37" s="27">
        <f>VLOOKUP(B37,'[1]калькулятор Смесители ЖЦ'!$A:$AB,28,0)</f>
        <v>0.15</v>
      </c>
      <c r="G37" s="26">
        <f t="shared" si="1"/>
        <v>3442.5</v>
      </c>
      <c r="H37" s="26">
        <f t="shared" si="1"/>
        <v>2926.125</v>
      </c>
      <c r="I37" s="28"/>
      <c r="J37" s="5"/>
    </row>
    <row r="38" spans="1:10" ht="30" customHeight="1" x14ac:dyDescent="0.25">
      <c r="A38" s="33"/>
      <c r="B38" s="20" t="s">
        <v>55</v>
      </c>
      <c r="C38" s="1" t="s">
        <v>56</v>
      </c>
      <c r="D38" s="26">
        <v>5390</v>
      </c>
      <c r="E38" s="26">
        <f t="shared" si="0"/>
        <v>4581.5</v>
      </c>
      <c r="F38" s="27">
        <f>VLOOKUP(B38,'[1]калькулятор Смесители ЖЦ'!$A:$AB,28,0)</f>
        <v>0.15</v>
      </c>
      <c r="G38" s="26">
        <f t="shared" si="1"/>
        <v>4042.5</v>
      </c>
      <c r="H38" s="26">
        <f t="shared" si="1"/>
        <v>3436.125</v>
      </c>
      <c r="I38" s="28"/>
      <c r="J38" s="5"/>
    </row>
    <row r="39" spans="1:10" ht="72" customHeight="1" x14ac:dyDescent="0.25">
      <c r="A39" s="28"/>
      <c r="B39" s="20" t="s">
        <v>57</v>
      </c>
      <c r="C39" s="1" t="s">
        <v>58</v>
      </c>
      <c r="D39" s="26">
        <v>5790</v>
      </c>
      <c r="E39" s="26">
        <f t="shared" si="0"/>
        <v>4921.5</v>
      </c>
      <c r="F39" s="27">
        <f>VLOOKUP(B39,'[1]калькулятор Смесители ЖЦ'!$A:$AB,28,0)</f>
        <v>0.15</v>
      </c>
      <c r="G39" s="26">
        <f t="shared" si="1"/>
        <v>4342.5</v>
      </c>
      <c r="H39" s="26">
        <f t="shared" si="1"/>
        <v>3691.125</v>
      </c>
      <c r="I39" s="28"/>
      <c r="J39" s="5"/>
    </row>
    <row r="40" spans="1:10" s="17" customFormat="1" ht="12.75" customHeight="1" x14ac:dyDescent="0.25">
      <c r="A40" s="29"/>
      <c r="B40" s="21"/>
      <c r="C40" s="18"/>
      <c r="D40" s="30"/>
      <c r="E40" s="30"/>
      <c r="F40" s="31"/>
      <c r="G40" s="30"/>
      <c r="H40" s="30"/>
      <c r="I40" s="29"/>
      <c r="J40" s="22"/>
    </row>
    <row r="41" spans="1:10" ht="20.25" customHeight="1" x14ac:dyDescent="0.25">
      <c r="A41" s="33"/>
      <c r="B41" s="20">
        <v>63361</v>
      </c>
      <c r="C41" s="1" t="s">
        <v>59</v>
      </c>
      <c r="D41" s="26">
        <v>8850</v>
      </c>
      <c r="E41" s="26">
        <f t="shared" si="0"/>
        <v>8850</v>
      </c>
      <c r="F41" s="27">
        <f>VLOOKUP(B41,'[1]калькулятор Смесители ЖЦ'!$A:$AB,28,0)</f>
        <v>0</v>
      </c>
      <c r="G41" s="26">
        <f t="shared" si="1"/>
        <v>6637.5</v>
      </c>
      <c r="H41" s="26">
        <f t="shared" si="1"/>
        <v>6637.5</v>
      </c>
      <c r="I41" s="34" t="s">
        <v>72</v>
      </c>
      <c r="J41" s="5"/>
    </row>
    <row r="42" spans="1:10" ht="20.25" customHeight="1" x14ac:dyDescent="0.25">
      <c r="A42" s="33"/>
      <c r="B42" s="20">
        <v>63362</v>
      </c>
      <c r="C42" s="1" t="s">
        <v>60</v>
      </c>
      <c r="D42" s="26">
        <v>9090</v>
      </c>
      <c r="E42" s="26">
        <f t="shared" si="0"/>
        <v>9090</v>
      </c>
      <c r="F42" s="27">
        <f>VLOOKUP(B42,'[1]калькулятор Смесители ЖЦ'!$A:$AB,28,0)</f>
        <v>0</v>
      </c>
      <c r="G42" s="26">
        <f t="shared" si="1"/>
        <v>6817.5</v>
      </c>
      <c r="H42" s="26">
        <f t="shared" si="1"/>
        <v>6817.5</v>
      </c>
      <c r="I42" s="35"/>
      <c r="J42" s="5"/>
    </row>
    <row r="43" spans="1:10" ht="20.25" customHeight="1" x14ac:dyDescent="0.25">
      <c r="A43" s="33"/>
      <c r="B43" s="20">
        <v>63360</v>
      </c>
      <c r="C43" s="1" t="s">
        <v>61</v>
      </c>
      <c r="D43" s="26">
        <v>8850</v>
      </c>
      <c r="E43" s="26">
        <f t="shared" si="0"/>
        <v>8850</v>
      </c>
      <c r="F43" s="27">
        <f>VLOOKUP(B43,'[1]калькулятор Смесители ЖЦ'!$A:$AB,28,0)</f>
        <v>0</v>
      </c>
      <c r="G43" s="26">
        <f t="shared" si="1"/>
        <v>6637.5</v>
      </c>
      <c r="H43" s="26">
        <f t="shared" si="1"/>
        <v>6637.5</v>
      </c>
      <c r="I43" s="35"/>
      <c r="J43" s="5"/>
    </row>
    <row r="44" spans="1:10" ht="24.75" customHeight="1" x14ac:dyDescent="0.25">
      <c r="A44" s="33"/>
      <c r="B44" s="20">
        <v>63363</v>
      </c>
      <c r="C44" s="1" t="s">
        <v>62</v>
      </c>
      <c r="D44" s="26">
        <v>9190</v>
      </c>
      <c r="E44" s="26">
        <f t="shared" si="0"/>
        <v>9190</v>
      </c>
      <c r="F44" s="27">
        <f>VLOOKUP(B44,'[1]калькулятор Смесители ЖЦ'!$A:$AB,28,0)</f>
        <v>0</v>
      </c>
      <c r="G44" s="26">
        <f t="shared" si="1"/>
        <v>6892.5</v>
      </c>
      <c r="H44" s="26">
        <f t="shared" si="1"/>
        <v>6892.5</v>
      </c>
      <c r="I44" s="34" t="s">
        <v>73</v>
      </c>
      <c r="J44" s="5"/>
    </row>
    <row r="45" spans="1:10" ht="24.75" customHeight="1" x14ac:dyDescent="0.25">
      <c r="A45" s="33"/>
      <c r="B45" s="20">
        <v>63364</v>
      </c>
      <c r="C45" s="1" t="s">
        <v>63</v>
      </c>
      <c r="D45" s="26">
        <v>10190</v>
      </c>
      <c r="E45" s="26">
        <f t="shared" si="0"/>
        <v>10190</v>
      </c>
      <c r="F45" s="27">
        <f>VLOOKUP(B45,'[1]калькулятор Смесители ЖЦ'!$A:$AB,28,0)</f>
        <v>0</v>
      </c>
      <c r="G45" s="26">
        <f t="shared" si="1"/>
        <v>7642.5</v>
      </c>
      <c r="H45" s="26">
        <f t="shared" si="1"/>
        <v>7642.5</v>
      </c>
      <c r="I45" s="35"/>
      <c r="J45" s="5"/>
    </row>
    <row r="46" spans="1:10" x14ac:dyDescent="0.25">
      <c r="A46" s="33"/>
      <c r="B46" s="20">
        <v>63365</v>
      </c>
      <c r="C46" s="1" t="s">
        <v>64</v>
      </c>
      <c r="D46" s="26">
        <v>6290</v>
      </c>
      <c r="E46" s="26">
        <f t="shared" si="0"/>
        <v>6290</v>
      </c>
      <c r="F46" s="27">
        <f>VLOOKUP(B46,'[1]калькулятор Смесители ЖЦ'!$A:$AB,28,0)</f>
        <v>0</v>
      </c>
      <c r="G46" s="26">
        <f t="shared" si="1"/>
        <v>4717.5</v>
      </c>
      <c r="H46" s="26">
        <f t="shared" si="1"/>
        <v>4717.5</v>
      </c>
      <c r="I46" s="35" t="s">
        <v>76</v>
      </c>
      <c r="J46" s="5"/>
    </row>
    <row r="47" spans="1:10" x14ac:dyDescent="0.25">
      <c r="A47" s="33"/>
      <c r="B47" s="20">
        <v>63326</v>
      </c>
      <c r="C47" s="1" t="s">
        <v>65</v>
      </c>
      <c r="D47" s="26">
        <v>6290</v>
      </c>
      <c r="E47" s="26">
        <f t="shared" si="0"/>
        <v>6290</v>
      </c>
      <c r="F47" s="27">
        <f>VLOOKUP(B47,'[1]калькулятор Смесители ЖЦ'!$A:$AB,28,0)</f>
        <v>0</v>
      </c>
      <c r="G47" s="26">
        <f t="shared" si="1"/>
        <v>4717.5</v>
      </c>
      <c r="H47" s="26">
        <f t="shared" si="1"/>
        <v>4717.5</v>
      </c>
      <c r="I47" s="35"/>
      <c r="J47" s="5"/>
    </row>
    <row r="48" spans="1:10" x14ac:dyDescent="0.25">
      <c r="A48" s="33"/>
      <c r="B48" s="20">
        <v>63327</v>
      </c>
      <c r="C48" s="1" t="s">
        <v>66</v>
      </c>
      <c r="D48" s="26">
        <v>6290</v>
      </c>
      <c r="E48" s="26">
        <f t="shared" si="0"/>
        <v>6290</v>
      </c>
      <c r="F48" s="27">
        <f>VLOOKUP(B48,'[1]калькулятор Смесители ЖЦ'!$A:$AB,28,0)</f>
        <v>0</v>
      </c>
      <c r="G48" s="26">
        <f t="shared" si="1"/>
        <v>4717.5</v>
      </c>
      <c r="H48" s="26">
        <f t="shared" si="1"/>
        <v>4717.5</v>
      </c>
      <c r="I48" s="35"/>
      <c r="J48" s="5"/>
    </row>
    <row r="49" spans="1:10" x14ac:dyDescent="0.25">
      <c r="A49" s="33"/>
      <c r="B49" s="20">
        <v>63328</v>
      </c>
      <c r="C49" s="1" t="s">
        <v>67</v>
      </c>
      <c r="D49" s="26">
        <v>6290</v>
      </c>
      <c r="E49" s="26">
        <f t="shared" si="0"/>
        <v>6290</v>
      </c>
      <c r="F49" s="27">
        <f>VLOOKUP(B49,'[1]калькулятор Смесители ЖЦ'!$A:$AB,28,0)</f>
        <v>0</v>
      </c>
      <c r="G49" s="26">
        <f t="shared" si="1"/>
        <v>4717.5</v>
      </c>
      <c r="H49" s="26">
        <f t="shared" si="1"/>
        <v>4717.5</v>
      </c>
      <c r="I49" s="35"/>
      <c r="J49" s="5"/>
    </row>
    <row r="50" spans="1:10" ht="31.5" customHeight="1" x14ac:dyDescent="0.25">
      <c r="A50" s="33"/>
      <c r="B50" s="20">
        <v>63366</v>
      </c>
      <c r="C50" s="1" t="s">
        <v>68</v>
      </c>
      <c r="D50" s="26">
        <v>7190</v>
      </c>
      <c r="E50" s="26">
        <f t="shared" si="0"/>
        <v>7190</v>
      </c>
      <c r="F50" s="27">
        <f>VLOOKUP(B50,'[1]калькулятор Смесители ЖЦ'!$A:$AB,28,0)</f>
        <v>0</v>
      </c>
      <c r="G50" s="26">
        <f t="shared" si="1"/>
        <v>5392.5</v>
      </c>
      <c r="H50" s="26">
        <f t="shared" si="1"/>
        <v>5392.5</v>
      </c>
      <c r="I50" s="32" t="s">
        <v>74</v>
      </c>
      <c r="J50" s="5"/>
    </row>
    <row r="51" spans="1:10" ht="31.5" customHeight="1" x14ac:dyDescent="0.25">
      <c r="A51" s="33"/>
      <c r="B51" s="20">
        <v>63367</v>
      </c>
      <c r="C51" s="1" t="s">
        <v>69</v>
      </c>
      <c r="D51" s="26">
        <v>7750</v>
      </c>
      <c r="E51" s="26">
        <f t="shared" si="0"/>
        <v>7750</v>
      </c>
      <c r="F51" s="27">
        <f>VLOOKUP(B51,'[1]калькулятор Смесители ЖЦ'!$A:$AB,28,0)</f>
        <v>0</v>
      </c>
      <c r="G51" s="26">
        <f t="shared" si="1"/>
        <v>5812.5</v>
      </c>
      <c r="H51" s="26">
        <f t="shared" si="1"/>
        <v>5812.5</v>
      </c>
      <c r="I51" s="32" t="s">
        <v>75</v>
      </c>
      <c r="J51" s="5"/>
    </row>
  </sheetData>
  <mergeCells count="18">
    <mergeCell ref="A21:A22"/>
    <mergeCell ref="A3:A8"/>
    <mergeCell ref="A9:A12"/>
    <mergeCell ref="A13:A16"/>
    <mergeCell ref="A17:A18"/>
    <mergeCell ref="A19:A20"/>
    <mergeCell ref="A25:A27"/>
    <mergeCell ref="A28:A29"/>
    <mergeCell ref="A30:A33"/>
    <mergeCell ref="A34:A35"/>
    <mergeCell ref="A37:A38"/>
    <mergeCell ref="A44:A45"/>
    <mergeCell ref="A46:A49"/>
    <mergeCell ref="A50:A51"/>
    <mergeCell ref="I41:I43"/>
    <mergeCell ref="I44:I45"/>
    <mergeCell ref="I46:I49"/>
    <mergeCell ref="A41:A43"/>
  </mergeCells>
  <pageMargins left="0.70866141732283472" right="0.70866141732283472" top="0.74803149606299213" bottom="0.74803149606299213" header="0.31496062992125984" footer="0.31496062992125984"/>
  <pageSetup paperSize="9" scale="84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5ef231-c7ae-4b6e-a285-bbeb71aba392" xsi:nil="true"/>
    <lcf76f155ced4ddcb4097134ff3c332f xmlns="a90887c7-f866-4117-a88a-dc6f9db01dc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BE5982E1E64F4894811EF80F880BF9" ma:contentTypeVersion="16" ma:contentTypeDescription="Создание документа." ma:contentTypeScope="" ma:versionID="a711804f1f1506706914e3fd5a8a6d22">
  <xsd:schema xmlns:xsd="http://www.w3.org/2001/XMLSchema" xmlns:xs="http://www.w3.org/2001/XMLSchema" xmlns:p="http://schemas.microsoft.com/office/2006/metadata/properties" xmlns:ns2="ce5ef231-c7ae-4b6e-a285-bbeb71aba392" xmlns:ns3="a90887c7-f866-4117-a88a-dc6f9db01dcd" targetNamespace="http://schemas.microsoft.com/office/2006/metadata/properties" ma:root="true" ma:fieldsID="2408bb28656498dbf21561de978c995e" ns2:_="" ns3:_="">
    <xsd:import namespace="ce5ef231-c7ae-4b6e-a285-bbeb71aba392"/>
    <xsd:import namespace="a90887c7-f866-4117-a88a-dc6f9db01d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ef231-c7ae-4b6e-a285-bbeb71aba3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f49db-ff5f-46ee-9592-a68222d3216d}" ma:internalName="TaxCatchAll" ma:showField="CatchAllData" ma:web="ce5ef231-c7ae-4b6e-a285-bbeb71ab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887c7-f866-4117-a88a-dc6f9db01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dbcbb2d-9cc9-4f1e-943e-0467804ec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615B77-15A2-4653-A130-CD433365C88B}">
  <ds:schemaRefs>
    <ds:schemaRef ds:uri="http://schemas.microsoft.com/office/2006/documentManagement/types"/>
    <ds:schemaRef ds:uri="http://schemas.microsoft.com/office/infopath/2007/PartnerControls"/>
    <ds:schemaRef ds:uri="a90887c7-f866-4117-a88a-dc6f9db01dcd"/>
    <ds:schemaRef ds:uri="http://purl.org/dc/elements/1.1/"/>
    <ds:schemaRef ds:uri="http://schemas.microsoft.com/office/2006/metadata/properties"/>
    <ds:schemaRef ds:uri="ce5ef231-c7ae-4b6e-a285-bbeb71aba39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F1FC3A-BC66-4E5F-87EF-79959CDA6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5ef231-c7ae-4b6e-a285-bbeb71aba392"/>
    <ds:schemaRef ds:uri="a90887c7-f866-4117-a88a-dc6f9db01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FF3104-E35C-475F-B8CB-D86F950731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Зона 1</vt:lpstr>
      <vt:lpstr>Зона 2</vt:lpstr>
      <vt:lpstr>Зона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Kristina Lomakina</dc:creator>
  <cp:keywords/>
  <dc:description/>
  <cp:lastModifiedBy>Maria Nazarova</cp:lastModifiedBy>
  <cp:revision/>
  <cp:lastPrinted>2022-08-17T06:44:33Z</cp:lastPrinted>
  <dcterms:created xsi:type="dcterms:W3CDTF">2022-08-09T06:31:31Z</dcterms:created>
  <dcterms:modified xsi:type="dcterms:W3CDTF">2022-08-17T07:03:49Z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0x01010090BE5982E1E64F4894811EF80F880BF9</vt:lpwstr>
  </property>
  <property fmtid="{D5CDD505-2E9C-101B-9397-08002B2CF9AE}" pid="3" name="MediaServiceImageTags">
    <vt:lpwstr/>
  </property>
</Properties>
</file>