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<sst xmlns="http://schemas.openxmlformats.org/spreadsheetml/2006/main" count="236" uniqueCount="134">
  <si>
    <t>18.01.2022 г.</t>
  </si>
  <si>
    <t>Изображение</t>
  </si>
  <si>
    <t>Код</t>
  </si>
  <si>
    <t>Артикул</t>
  </si>
  <si>
    <t>Номенклатура</t>
  </si>
  <si>
    <t>Ссылка на картинку</t>
  </si>
  <si>
    <t xml:space="preserve">10010      </t>
  </si>
  <si>
    <t>63400</t>
  </si>
  <si>
    <t>подвесной унитаз CARINA Clean On DPL EO Cersanit</t>
  </si>
  <si>
    <t xml:space="preserve">104300     </t>
  </si>
  <si>
    <t>S-MZ-CARINA-XL-COn-S-DL-w</t>
  </si>
  <si>
    <t>подвесной унитаз CARINA XL Clean On DPL EO slim Cersanit</t>
  </si>
  <si>
    <t>http://imageprice.sanriks.ru/image/8e783c37-a26e-11eb-934f-0cc47a046593.jpeg</t>
  </si>
  <si>
    <t xml:space="preserve">10000      </t>
  </si>
  <si>
    <t xml:space="preserve">S-BU-BK/Whg/Gl </t>
  </si>
  <si>
    <t>Кнопка BLICK для LINK PRO/VECTOR/LINK/HI-TEC стекло белый Cersanit</t>
  </si>
  <si>
    <t xml:space="preserve">104141     </t>
  </si>
  <si>
    <t>S-IN-MZ-LINK_PRO</t>
  </si>
  <si>
    <t xml:space="preserve">инсталляция LINK PRO 40 для унитаза механическая синий Cersanit </t>
  </si>
  <si>
    <t>http://imageprice.sanriks.ru/image/25d7a51b-8642-11eb-934f-0cc47a046593.jpeg</t>
  </si>
  <si>
    <t>Акционные комплекты CERSANIT</t>
  </si>
  <si>
    <t>РРЦ Зона 1</t>
  </si>
  <si>
    <t>Комплект 1</t>
  </si>
  <si>
    <t>Комплект 2</t>
  </si>
  <si>
    <t>Код акционного комплекта</t>
  </si>
  <si>
    <t>Акционные комплекты Cersanit: Link Pro+Carina+Blick</t>
  </si>
  <si>
    <t>РРЦ Зона 2</t>
  </si>
  <si>
    <t>РРЦ Зона 3</t>
  </si>
  <si>
    <t>ИТОГО ЦЕНА КОМПЛЕКТА</t>
  </si>
  <si>
    <t>ИТОГО ЦЕНА КОМПЛЕКТА ПО АКЦИИ</t>
  </si>
  <si>
    <r>
      <t>ЗОНА 1 (100%)</t>
    </r>
    <r>
      <rPr>
        <b/>
        <sz val="9"/>
        <color indexed="9"/>
        <rFont val="Calibri"/>
        <family val="2"/>
      </rPr>
      <t>​</t>
    </r>
  </si>
  <si>
    <r>
      <t>ЗОНА 2 (107%)</t>
    </r>
    <r>
      <rPr>
        <b/>
        <sz val="9"/>
        <color indexed="9"/>
        <rFont val="Calibri"/>
        <family val="2"/>
      </rPr>
      <t>​</t>
    </r>
  </si>
  <si>
    <r>
      <t>ЗОНА 3 (112 %)</t>
    </r>
    <r>
      <rPr>
        <b/>
        <sz val="9"/>
        <color indexed="9"/>
        <rFont val="Calibri"/>
        <family val="2"/>
      </rPr>
      <t>​</t>
    </r>
  </si>
  <si>
    <t>Москва</t>
  </si>
  <si>
    <t>Центр</t>
  </si>
  <si>
    <t>Северо-Запад 1</t>
  </si>
  <si>
    <t>Юг 1</t>
  </si>
  <si>
    <t>Волга</t>
  </si>
  <si>
    <t>Урал 1</t>
  </si>
  <si>
    <t>Северо-Запад 2</t>
  </si>
  <si>
    <t>Юг 2</t>
  </si>
  <si>
    <t>Урал 2</t>
  </si>
  <si>
    <t>Сибирь</t>
  </si>
  <si>
    <t>Дальний Восток</t>
  </si>
  <si>
    <t>Белгородская область</t>
  </si>
  <si>
    <t>Ленинградская область</t>
  </si>
  <si>
    <t>Астраханская область</t>
  </si>
  <si>
    <t>Нижегородская область</t>
  </si>
  <si>
    <t>Удмуртская Республика</t>
  </si>
  <si>
    <t>Архангельская область</t>
  </si>
  <si>
    <t>Республика Крым</t>
  </si>
  <si>
    <t>Ханты-Мансийский автономный округ - Югра​</t>
  </si>
  <si>
    <t>Республика Алтай</t>
  </si>
  <si>
    <t>Республика Бурятия</t>
  </si>
  <si>
    <t>Московская область</t>
  </si>
  <si>
    <t>Брянская область</t>
  </si>
  <si>
    <t>Новгородская область</t>
  </si>
  <si>
    <t>Волгоградская область</t>
  </si>
  <si>
    <t>Пензенская область</t>
  </si>
  <si>
    <t>Пермский край</t>
  </si>
  <si>
    <t>Мурманская область</t>
  </si>
  <si>
    <t>Севастополь</t>
  </si>
  <si>
    <t>Ямало-Ненецкий автономный округ​</t>
  </si>
  <si>
    <t>Республика Тыва</t>
  </si>
  <si>
    <t>Республика Саха (Якутия)</t>
  </si>
  <si>
    <t>​</t>
  </si>
  <si>
    <t>Владимирская область</t>
  </si>
  <si>
    <t>Псковская область</t>
  </si>
  <si>
    <t>Карачаево-Черкесская Республика</t>
  </si>
  <si>
    <t>Республика Марий Эл</t>
  </si>
  <si>
    <t>Курганская область</t>
  </si>
  <si>
    <t>Ненецкий автономный округ​</t>
  </si>
  <si>
    <t>Республика Хакасия</t>
  </si>
  <si>
    <t>Забайкальский край</t>
  </si>
  <si>
    <t>Воронежская область</t>
  </si>
  <si>
    <t>Санкт-Петербург​</t>
  </si>
  <si>
    <t>Краснодарский край</t>
  </si>
  <si>
    <t>Республика Мордовия</t>
  </si>
  <si>
    <t>Свердловская область</t>
  </si>
  <si>
    <t>Республика Коми</t>
  </si>
  <si>
    <t>Алтайский край</t>
  </si>
  <si>
    <t>Камчатский край</t>
  </si>
  <si>
    <t>Ивановская область</t>
  </si>
  <si>
    <t>Вологодская область</t>
  </si>
  <si>
    <t>Республика Адыгея</t>
  </si>
  <si>
    <t>Республика Татарстан</t>
  </si>
  <si>
    <t>Тюменская область</t>
  </si>
  <si>
    <t>Калининградская область</t>
  </si>
  <si>
    <t>Красноярский край</t>
  </si>
  <si>
    <t>Приморский край</t>
  </si>
  <si>
    <t>Калужская область</t>
  </si>
  <si>
    <t>Республика Карелия</t>
  </si>
  <si>
    <t>Республика Калмыкия</t>
  </si>
  <si>
    <t>Самарская область</t>
  </si>
  <si>
    <t>Челябинская область</t>
  </si>
  <si>
    <t>Иркутская область</t>
  </si>
  <si>
    <t>Хабаровский край</t>
  </si>
  <si>
    <t>Костромская область</t>
  </si>
  <si>
    <t>Ростовская область</t>
  </si>
  <si>
    <t>Саратовская область</t>
  </si>
  <si>
    <t>Кемеровская область — Кузбасс</t>
  </si>
  <si>
    <t>Амурская область</t>
  </si>
  <si>
    <t>Курская область</t>
  </si>
  <si>
    <t>Ставропольский край</t>
  </si>
  <si>
    <t>Ульяновская область</t>
  </si>
  <si>
    <t>Новосибирская область</t>
  </si>
  <si>
    <t>Магаданская область</t>
  </si>
  <si>
    <t>Липецкая область</t>
  </si>
  <si>
    <t>Кабардино-Балкарская Республика</t>
  </si>
  <si>
    <t>Чувашская Республика</t>
  </si>
  <si>
    <t>Омская область</t>
  </si>
  <si>
    <t>Сахалинская область</t>
  </si>
  <si>
    <t>Орловская область</t>
  </si>
  <si>
    <t>Республика Дагестан</t>
  </si>
  <si>
    <t>Кировская область</t>
  </si>
  <si>
    <t>Томская область</t>
  </si>
  <si>
    <t>Еврейская автономная область​</t>
  </si>
  <si>
    <t>Рязанская область</t>
  </si>
  <si>
    <t>Республика Ингушетия</t>
  </si>
  <si>
    <t>Оренбургская область</t>
  </si>
  <si>
    <t>Чукотский автономный округ​</t>
  </si>
  <si>
    <t>Смоленская область</t>
  </si>
  <si>
    <t>Республика Северная Осетия</t>
  </si>
  <si>
    <t>Республика Башкортостан</t>
  </si>
  <si>
    <t>Тамбовская область</t>
  </si>
  <si>
    <t>Чеченская Республика</t>
  </si>
  <si>
    <t>Тверская область</t>
  </si>
  <si>
    <t>Тульская область</t>
  </si>
  <si>
    <t>Ярославская область</t>
  </si>
  <si>
    <t>https://pvi.cersanit.ru/catalog/3d-be/sanfarfor/hanging-toilet/20873/</t>
  </si>
  <si>
    <t>ССЫЛКА НА ФОТО И ОПИСАНИЯ</t>
  </si>
  <si>
    <t>https://pvi.cersanit.ru/catalog/3d-be/sanfarfor/hanging-toilet/15115/</t>
  </si>
  <si>
    <t>https://pvi.cersanit.ru/catalog/3d-be/installation/knopki/15223/</t>
  </si>
  <si>
    <t>https://pvi.cersanit.ru/catalog/3d-be/collections/924/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</si>
</sst>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руб.&quot;"/>
  </numFmts>
  <fonts count="57">
    <font>
      <sz val="8"/>
      <name val="Arial"/>
      <family val="2"/>
    </font>
    <font>
      <b/>
      <i/>
      <sz val="16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i/>
      <sz val="9"/>
      <color indexed="63"/>
      <name val="Arial"/>
      <family val="0"/>
    </font>
    <font>
      <b/>
      <i/>
      <sz val="9"/>
      <color indexed="63"/>
      <name val="Arial"/>
      <family val="0"/>
    </font>
    <font>
      <i/>
      <sz val="9"/>
      <name val="Arial"/>
      <family val="0"/>
    </font>
    <font>
      <b/>
      <sz val="8"/>
      <name val="Arial"/>
      <family val="2"/>
    </font>
    <font>
      <b/>
      <sz val="9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b/>
      <sz val="9"/>
      <color rgb="FF2E3D8C"/>
      <name val="Calibri"/>
      <family val="2"/>
    </font>
    <font>
      <sz val="9"/>
      <color theme="1"/>
      <name val="Calibri"/>
      <family val="2"/>
    </font>
    <font>
      <b/>
      <sz val="9"/>
      <color rgb="FFFFFFFF"/>
      <name val="Calibri"/>
      <family val="2"/>
    </font>
    <font>
      <sz val="8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2E3D8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D0CE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FFFFFF"/>
      </left>
      <right style="thin">
        <color rgb="FF000000"/>
      </right>
      <top style="thin">
        <color rgb="FF000000"/>
      </top>
      <bottom style="thick">
        <color rgb="FFFFFFFF"/>
      </bottom>
    </border>
    <border>
      <left style="thin">
        <color rgb="FF000000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thin">
        <color rgb="FF000000"/>
      </right>
      <top style="thick">
        <color rgb="FFFFFFFF"/>
      </top>
      <bottom style="medium">
        <color rgb="FFFFFFFF"/>
      </bottom>
    </border>
    <border>
      <left style="thin">
        <color rgb="FF000000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thin">
        <color rgb="FF000000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FFFFFF"/>
      </left>
      <right style="thin">
        <color rgb="FF000000"/>
      </right>
      <top style="medium">
        <color rgb="FFFFFFFF"/>
      </top>
      <bottom/>
    </border>
    <border>
      <left style="thin">
        <color rgb="FF000000"/>
      </left>
      <right style="medium">
        <color rgb="FFFFFFFF"/>
      </right>
      <top style="medium">
        <color rgb="FFFFFFFF"/>
      </top>
      <bottom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ck">
        <color rgb="FFFFFFFF"/>
      </bottom>
    </border>
    <border>
      <left/>
      <right/>
      <top style="thin">
        <color rgb="FF000000"/>
      </top>
      <bottom style="thick">
        <color rgb="FFFFFFFF"/>
      </bottom>
    </border>
    <border>
      <left/>
      <right style="medium">
        <color rgb="FFFFFFFF"/>
      </right>
      <top style="thin">
        <color rgb="FF000000"/>
      </top>
      <bottom style="thick">
        <color rgb="FFFFFFFF"/>
      </bottom>
    </border>
    <border>
      <left style="medium">
        <color rgb="FFFFFFFF"/>
      </left>
      <right/>
      <top style="thin">
        <color rgb="FF000000"/>
      </top>
      <bottom style="thick">
        <color rgb="FFFFFFFF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 indent="3"/>
    </xf>
    <xf numFmtId="16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vertical="center" wrapText="1" indent="1"/>
    </xf>
    <xf numFmtId="0" fontId="3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right" vertical="top" wrapText="1"/>
    </xf>
    <xf numFmtId="0" fontId="3" fillId="19" borderId="10" xfId="0" applyNumberFormat="1" applyFont="1" applyFill="1" applyBorder="1" applyAlignment="1">
      <alignment vertical="top" wrapText="1"/>
    </xf>
    <xf numFmtId="0" fontId="4" fillId="19" borderId="10" xfId="0" applyNumberFormat="1" applyFont="1" applyFill="1" applyBorder="1" applyAlignment="1">
      <alignment horizontal="left" vertical="top" wrapText="1"/>
    </xf>
    <xf numFmtId="0" fontId="5" fillId="19" borderId="10" xfId="0" applyNumberFormat="1" applyFont="1" applyFill="1" applyBorder="1" applyAlignment="1">
      <alignment horizontal="left" vertical="top" wrapText="1"/>
    </xf>
    <xf numFmtId="0" fontId="6" fillId="19" borderId="10" xfId="0" applyNumberFormat="1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 wrapText="1"/>
    </xf>
    <xf numFmtId="0" fontId="0" fillId="0" borderId="10" xfId="0" applyNumberForma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right" vertical="center" wrapText="1"/>
    </xf>
    <xf numFmtId="0" fontId="53" fillId="35" borderId="11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36" borderId="12" xfId="0" applyFont="1" applyFill="1" applyBorder="1" applyAlignment="1">
      <alignment horizontal="center" vertical="center"/>
    </xf>
    <xf numFmtId="0" fontId="55" fillId="36" borderId="13" xfId="0" applyFont="1" applyFill="1" applyBorder="1" applyAlignment="1">
      <alignment horizontal="center" vertical="center"/>
    </xf>
    <xf numFmtId="0" fontId="55" fillId="36" borderId="14" xfId="0" applyFont="1" applyFill="1" applyBorder="1" applyAlignment="1">
      <alignment horizontal="center" vertical="center"/>
    </xf>
    <xf numFmtId="0" fontId="56" fillId="37" borderId="15" xfId="0" applyFont="1" applyFill="1" applyBorder="1" applyAlignment="1">
      <alignment horizontal="left" vertical="center"/>
    </xf>
    <xf numFmtId="0" fontId="56" fillId="37" borderId="16" xfId="0" applyFont="1" applyFill="1" applyBorder="1" applyAlignment="1">
      <alignment horizontal="left" vertical="center"/>
    </xf>
    <xf numFmtId="0" fontId="30" fillId="38" borderId="16" xfId="0" applyFont="1" applyFill="1" applyBorder="1" applyAlignment="1">
      <alignment horizontal="left" vertical="center"/>
    </xf>
    <xf numFmtId="0" fontId="30" fillId="35" borderId="17" xfId="0" applyFont="1" applyFill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56" fillId="39" borderId="16" xfId="0" applyFont="1" applyFill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6" fillId="37" borderId="18" xfId="0" applyFont="1" applyFill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6" fillId="37" borderId="2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6" fillId="19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38" fillId="0" borderId="10" xfId="42" applyNumberFormat="1" applyBorder="1" applyAlignment="1" applyProtection="1">
      <alignment horizontal="left" vertical="center" wrapText="1"/>
      <protection/>
    </xf>
    <xf numFmtId="0" fontId="0" fillId="0" borderId="10" xfId="0" applyNumberFormat="1" applyFont="1" applyBorder="1" applyAlignment="1">
      <alignment horizontal="left" vertical="center" wrapText="1"/>
    </xf>
    <xf numFmtId="0" fontId="55" fillId="36" borderId="13" xfId="0" applyFont="1" applyFill="1" applyBorder="1" applyAlignment="1">
      <alignment horizontal="left" vertical="center"/>
    </xf>
    <xf numFmtId="0" fontId="0" fillId="0" borderId="10" xfId="0" applyNumberFormat="1" applyBorder="1" applyAlignment="1">
      <alignment vertical="center" wrapText="1" indent="1"/>
    </xf>
    <xf numFmtId="0" fontId="0" fillId="0" borderId="10" xfId="0" applyNumberFormat="1" applyBorder="1" applyAlignment="1">
      <alignment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right" vertical="center" wrapText="1"/>
    </xf>
    <xf numFmtId="0" fontId="7" fillId="0" borderId="25" xfId="0" applyNumberFormat="1" applyFont="1" applyBorder="1" applyAlignment="1">
      <alignment horizontal="right" vertical="center" wrapText="1"/>
    </xf>
    <xf numFmtId="0" fontId="7" fillId="0" borderId="26" xfId="0" applyNumberFormat="1" applyFont="1" applyBorder="1" applyAlignment="1">
      <alignment horizontal="right" vertical="center" wrapText="1"/>
    </xf>
    <xf numFmtId="0" fontId="52" fillId="0" borderId="24" xfId="0" applyNumberFormat="1" applyFont="1" applyBorder="1" applyAlignment="1">
      <alignment horizontal="right" vertical="center" wrapText="1"/>
    </xf>
    <xf numFmtId="0" fontId="52" fillId="0" borderId="25" xfId="0" applyNumberFormat="1" applyFont="1" applyBorder="1" applyAlignment="1">
      <alignment horizontal="right" vertical="center" wrapText="1"/>
    </xf>
    <xf numFmtId="0" fontId="52" fillId="0" borderId="26" xfId="0" applyNumberFormat="1" applyFont="1" applyBorder="1" applyAlignment="1">
      <alignment horizontal="right" vertical="center" wrapText="1"/>
    </xf>
    <xf numFmtId="0" fontId="53" fillId="37" borderId="27" xfId="0" applyFont="1" applyFill="1" applyBorder="1" applyAlignment="1">
      <alignment horizontal="center" vertical="center"/>
    </xf>
    <xf numFmtId="0" fontId="53" fillId="37" borderId="28" xfId="0" applyFont="1" applyFill="1" applyBorder="1" applyAlignment="1">
      <alignment horizontal="center" vertical="center"/>
    </xf>
    <xf numFmtId="0" fontId="53" fillId="37" borderId="29" xfId="0" applyFont="1" applyFill="1" applyBorder="1" applyAlignment="1">
      <alignment horizontal="center" vertical="center"/>
    </xf>
    <xf numFmtId="0" fontId="53" fillId="38" borderId="30" xfId="0" applyFont="1" applyFill="1" applyBorder="1" applyAlignment="1">
      <alignment horizontal="center" vertical="center"/>
    </xf>
    <xf numFmtId="0" fontId="53" fillId="38" borderId="28" xfId="0" applyFont="1" applyFill="1" applyBorder="1" applyAlignment="1">
      <alignment horizontal="center" vertical="center"/>
    </xf>
    <xf numFmtId="0" fontId="53" fillId="38" borderId="29" xfId="0" applyFont="1" applyFill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1" fillId="34" borderId="0" xfId="0" applyNumberFormat="1" applyFont="1" applyFill="1" applyAlignment="1">
      <alignment horizontal="left" vertical="top" wrapText="1"/>
    </xf>
    <xf numFmtId="0" fontId="0" fillId="34" borderId="0" xfId="0" applyNumberFormat="1" applyFont="1" applyFill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B4B4B4"/>
      <rgbColor rgb="00CCFFFF"/>
      <rgbColor rgb="00C3C3C3"/>
      <rgbColor rgb="00D2D2D2"/>
      <rgbColor rgb="00E1E1E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000500"/>
          <a:ext cx="133350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t="-9375" b="-9375"/>
        <a:stretch>
          <a:fillRect/>
        </a:stretch>
      </xdr:blipFill>
      <xdr:spPr>
        <a:xfrm>
          <a:off x="0" y="8524875"/>
          <a:ext cx="133350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7258050"/>
          <a:ext cx="133350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-75000" r="-75000"/>
        <a:stretch>
          <a:fillRect/>
        </a:stretch>
      </xdr:blipFill>
      <xdr:spPr>
        <a:xfrm>
          <a:off x="0" y="5991225"/>
          <a:ext cx="133350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rcRect l="-75000" r="-75000"/>
        <a:stretch>
          <a:fillRect/>
        </a:stretch>
      </xdr:blipFill>
      <xdr:spPr>
        <a:xfrm>
          <a:off x="0" y="1466850"/>
          <a:ext cx="133350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sp>
      <xdr:nvSpPr>
        <xdr:cNvPr id="6" name="Rectangle 3"/>
        <xdr:cNvSpPr>
          <a:spLocks/>
        </xdr:cNvSpPr>
      </xdr:nvSpPr>
      <xdr:spPr>
        <a:xfrm>
          <a:off x="0" y="2733675"/>
          <a:ext cx="133350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1</xdr:col>
      <xdr:colOff>0</xdr:colOff>
      <xdr:row>10</xdr:row>
      <xdr:rowOff>9525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rcRect t="-9375" b="-9375"/>
        <a:stretch>
          <a:fillRect/>
        </a:stretch>
      </xdr:blipFill>
      <xdr:spPr>
        <a:xfrm>
          <a:off x="0" y="4010025"/>
          <a:ext cx="133350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8</xdr:row>
      <xdr:rowOff>161925</xdr:rowOff>
    </xdr:from>
    <xdr:to>
      <xdr:col>0</xdr:col>
      <xdr:colOff>1304925</xdr:colOff>
      <xdr:row>8</xdr:row>
      <xdr:rowOff>1066800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9560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142875</xdr:rowOff>
    </xdr:from>
    <xdr:to>
      <xdr:col>0</xdr:col>
      <xdr:colOff>1304925</xdr:colOff>
      <xdr:row>14</xdr:row>
      <xdr:rowOff>1047750</xdr:rowOff>
    </xdr:to>
    <xdr:pic>
      <xdr:nvPicPr>
        <xdr:cNvPr id="9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400925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4</xdr:col>
      <xdr:colOff>2800350</xdr:colOff>
      <xdr:row>73</xdr:row>
      <xdr:rowOff>28575</xdr:rowOff>
    </xdr:to>
    <xdr:pic>
      <xdr:nvPicPr>
        <xdr:cNvPr id="10" name="Picture 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573125"/>
          <a:ext cx="6200775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vi.cersanit.ru/catalog/3d-be/sanfarfor/hanging-toilet/20873/" TargetMode="External" /><Relationship Id="rId2" Type="http://schemas.openxmlformats.org/officeDocument/2006/relationships/hyperlink" Target="https://pvi.cersanit.ru/catalog/3d-be/sanfarfor/hanging-toilet/15115/" TargetMode="External" /><Relationship Id="rId3" Type="http://schemas.openxmlformats.org/officeDocument/2006/relationships/hyperlink" Target="https://pvi.cersanit.ru/catalog/3d-be/installation/knopki/15223/" TargetMode="External" /><Relationship Id="rId4" Type="http://schemas.openxmlformats.org/officeDocument/2006/relationships/hyperlink" Target="https://pvi.cersanit.ru/catalog/3d-be/installation/knopki/15223/" TargetMode="External" /><Relationship Id="rId5" Type="http://schemas.openxmlformats.org/officeDocument/2006/relationships/hyperlink" Target="https://pvi.cersanit.ru/catalog/3d-be/collections/924/" TargetMode="External" /><Relationship Id="rId6" Type="http://schemas.openxmlformats.org/officeDocument/2006/relationships/hyperlink" Target="https://pvi.cersanit.ru/catalog/3d-be/collections/924/" TargetMode="Externa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7"/>
  <sheetViews>
    <sheetView tabSelected="1" zoomScalePageLayoutView="0" workbookViewId="0" topLeftCell="A1">
      <selection activeCell="A39" sqref="A39"/>
    </sheetView>
  </sheetViews>
  <sheetFormatPr defaultColWidth="10.66015625" defaultRowHeight="11.25" outlineLevelRow="3"/>
  <cols>
    <col min="1" max="1" width="23.33203125" style="0" customWidth="1"/>
    <col min="2" max="3" width="12.83203125" style="0" customWidth="1"/>
    <col min="4" max="4" width="10.5" style="0" customWidth="1"/>
    <col min="5" max="5" width="52.33203125" style="0" customWidth="1"/>
    <col min="6" max="9" width="17.5" style="0" customWidth="1"/>
    <col min="10" max="10" width="16.66015625" style="42" customWidth="1"/>
  </cols>
  <sheetData>
    <row r="1" spans="1:9" ht="21" customHeight="1">
      <c r="A1" s="70" t="s">
        <v>25</v>
      </c>
      <c r="B1" s="70"/>
      <c r="C1" s="70"/>
      <c r="D1" s="70"/>
      <c r="E1" s="70"/>
      <c r="F1" s="16"/>
      <c r="G1" s="16"/>
      <c r="H1" s="16"/>
      <c r="I1" s="16"/>
    </row>
    <row r="2" spans="1:9" ht="21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10" s="1" customFormat="1" ht="11.25" customHeight="1">
      <c r="A3" s="71" t="s">
        <v>0</v>
      </c>
      <c r="B3" s="71"/>
      <c r="C3" s="71"/>
      <c r="D3" s="71"/>
      <c r="E3" s="71"/>
      <c r="F3" s="17"/>
      <c r="G3" s="17"/>
      <c r="H3" s="17"/>
      <c r="I3" s="17"/>
      <c r="J3" s="43"/>
    </row>
    <row r="4" spans="1:10" ht="11.25" customHeight="1">
      <c r="A4" s="68" t="s">
        <v>1</v>
      </c>
      <c r="B4" s="68" t="s">
        <v>2</v>
      </c>
      <c r="C4" s="68" t="s">
        <v>24</v>
      </c>
      <c r="D4" s="72" t="s">
        <v>3</v>
      </c>
      <c r="E4" s="68" t="s">
        <v>4</v>
      </c>
      <c r="F4" s="68" t="s">
        <v>21</v>
      </c>
      <c r="G4" s="68" t="s">
        <v>26</v>
      </c>
      <c r="H4" s="68" t="s">
        <v>27</v>
      </c>
      <c r="I4" s="68" t="s">
        <v>5</v>
      </c>
      <c r="J4" s="51" t="s">
        <v>130</v>
      </c>
    </row>
    <row r="5" spans="1:10" ht="27" customHeight="1">
      <c r="A5" s="69"/>
      <c r="B5" s="69"/>
      <c r="C5" s="69"/>
      <c r="D5" s="73"/>
      <c r="E5" s="69"/>
      <c r="F5" s="69"/>
      <c r="G5" s="69"/>
      <c r="H5" s="69"/>
      <c r="I5" s="69"/>
      <c r="J5" s="52"/>
    </row>
    <row r="6" spans="1:10" ht="12" customHeight="1" outlineLevel="1">
      <c r="A6" s="12"/>
      <c r="B6" s="13"/>
      <c r="C6" s="13"/>
      <c r="D6" s="13"/>
      <c r="E6" s="14" t="s">
        <v>20</v>
      </c>
      <c r="F6" s="15"/>
      <c r="G6" s="15"/>
      <c r="H6" s="15"/>
      <c r="I6" s="15"/>
      <c r="J6" s="44"/>
    </row>
    <row r="7" spans="1:10" ht="12" customHeight="1" outlineLevel="2">
      <c r="A7" s="8"/>
      <c r="B7" s="9"/>
      <c r="C7" s="9"/>
      <c r="D7" s="9"/>
      <c r="E7" s="10" t="s">
        <v>22</v>
      </c>
      <c r="F7" s="11"/>
      <c r="G7" s="11"/>
      <c r="H7" s="11"/>
      <c r="I7" s="11"/>
      <c r="J7" s="45"/>
    </row>
    <row r="8" spans="1:10" ht="99.75" customHeight="1">
      <c r="A8" s="2"/>
      <c r="B8" s="3" t="s">
        <v>16</v>
      </c>
      <c r="C8" s="65">
        <v>10014</v>
      </c>
      <c r="D8" s="18" t="s">
        <v>17</v>
      </c>
      <c r="E8" s="50" t="s">
        <v>18</v>
      </c>
      <c r="F8" s="5">
        <v>10490</v>
      </c>
      <c r="G8" s="5">
        <f>F8*1.07</f>
        <v>11224.300000000001</v>
      </c>
      <c r="H8" s="5">
        <f>F8*1.12</f>
        <v>11748.800000000001</v>
      </c>
      <c r="I8" s="6" t="s">
        <v>19</v>
      </c>
      <c r="J8" s="46" t="s">
        <v>133</v>
      </c>
    </row>
    <row r="9" spans="1:10" ht="99.75" customHeight="1" outlineLevel="1">
      <c r="A9" s="2"/>
      <c r="B9" s="3" t="s">
        <v>13</v>
      </c>
      <c r="C9" s="66"/>
      <c r="D9" s="18" t="s">
        <v>14</v>
      </c>
      <c r="E9" s="49" t="s">
        <v>15</v>
      </c>
      <c r="F9" s="5">
        <v>9102</v>
      </c>
      <c r="G9" s="5">
        <f aca="true" t="shared" si="0" ref="G9:G16">F9*1.07</f>
        <v>9739.140000000001</v>
      </c>
      <c r="H9" s="5">
        <f aca="true" t="shared" si="1" ref="H9:H16">F9*1.12</f>
        <v>10194.240000000002</v>
      </c>
      <c r="I9" s="6"/>
      <c r="J9" s="46" t="s">
        <v>132</v>
      </c>
    </row>
    <row r="10" spans="1:10" ht="99.75" customHeight="1" outlineLevel="3">
      <c r="A10" s="2"/>
      <c r="B10" s="3" t="s">
        <v>6</v>
      </c>
      <c r="C10" s="67"/>
      <c r="D10" s="3" t="s">
        <v>7</v>
      </c>
      <c r="E10" s="4" t="s">
        <v>8</v>
      </c>
      <c r="F10" s="5">
        <v>7990</v>
      </c>
      <c r="G10" s="5">
        <f t="shared" si="0"/>
        <v>8549.300000000001</v>
      </c>
      <c r="H10" s="5">
        <f t="shared" si="1"/>
        <v>8948.800000000001</v>
      </c>
      <c r="I10" s="6"/>
      <c r="J10" s="46" t="s">
        <v>131</v>
      </c>
    </row>
    <row r="11" spans="1:10" ht="22.5" customHeight="1" outlineLevel="3">
      <c r="A11" s="53" t="s">
        <v>28</v>
      </c>
      <c r="B11" s="54"/>
      <c r="C11" s="54"/>
      <c r="D11" s="54"/>
      <c r="E11" s="55"/>
      <c r="F11" s="19">
        <f>SUM(F8:F10)</f>
        <v>27582</v>
      </c>
      <c r="G11" s="19">
        <f>SUM(G8:G10)</f>
        <v>29512.740000000005</v>
      </c>
      <c r="H11" s="19">
        <f>SUM(H8:H10)</f>
        <v>30891.840000000004</v>
      </c>
      <c r="I11" s="6"/>
      <c r="J11" s="47"/>
    </row>
    <row r="12" spans="1:10" ht="22.5" customHeight="1" outlineLevel="3">
      <c r="A12" s="56" t="s">
        <v>29</v>
      </c>
      <c r="B12" s="57"/>
      <c r="C12" s="57"/>
      <c r="D12" s="57"/>
      <c r="E12" s="58"/>
      <c r="F12" s="20">
        <f>F11*0.8</f>
        <v>22065.600000000002</v>
      </c>
      <c r="G12" s="20">
        <f>G11*0.8</f>
        <v>23610.192000000006</v>
      </c>
      <c r="H12" s="20">
        <f>H11*0.8</f>
        <v>24713.472000000005</v>
      </c>
      <c r="I12" s="6"/>
      <c r="J12" s="47"/>
    </row>
    <row r="13" spans="1:10" ht="12" customHeight="1">
      <c r="A13" s="8"/>
      <c r="B13" s="9"/>
      <c r="C13" s="9"/>
      <c r="D13" s="9"/>
      <c r="E13" s="10" t="s">
        <v>23</v>
      </c>
      <c r="F13" s="11"/>
      <c r="G13" s="11"/>
      <c r="H13" s="11"/>
      <c r="I13" s="11"/>
      <c r="J13" s="45"/>
    </row>
    <row r="14" spans="1:10" ht="99.75" customHeight="1">
      <c r="A14" s="2"/>
      <c r="B14" s="3" t="s">
        <v>16</v>
      </c>
      <c r="C14" s="65">
        <v>10013</v>
      </c>
      <c r="D14" s="3" t="s">
        <v>17</v>
      </c>
      <c r="E14" s="2" t="s">
        <v>18</v>
      </c>
      <c r="F14" s="5">
        <v>10490</v>
      </c>
      <c r="G14" s="5">
        <f t="shared" si="0"/>
        <v>11224.300000000001</v>
      </c>
      <c r="H14" s="5">
        <f t="shared" si="1"/>
        <v>11748.800000000001</v>
      </c>
      <c r="I14" s="6" t="s">
        <v>19</v>
      </c>
      <c r="J14" s="46" t="s">
        <v>133</v>
      </c>
    </row>
    <row r="15" spans="1:10" ht="99.75" customHeight="1" outlineLevel="1">
      <c r="A15" s="2"/>
      <c r="B15" s="3" t="s">
        <v>13</v>
      </c>
      <c r="C15" s="66"/>
      <c r="D15" s="3" t="s">
        <v>14</v>
      </c>
      <c r="E15" s="7" t="s">
        <v>15</v>
      </c>
      <c r="F15" s="5">
        <v>9102</v>
      </c>
      <c r="G15" s="5">
        <f t="shared" si="0"/>
        <v>9739.140000000001</v>
      </c>
      <c r="H15" s="5">
        <f t="shared" si="1"/>
        <v>10194.240000000002</v>
      </c>
      <c r="I15" s="6"/>
      <c r="J15" s="46" t="s">
        <v>132</v>
      </c>
    </row>
    <row r="16" spans="1:10" ht="99.75" customHeight="1" outlineLevel="3">
      <c r="A16" s="2"/>
      <c r="B16" s="3" t="s">
        <v>9</v>
      </c>
      <c r="C16" s="67"/>
      <c r="D16" s="3" t="s">
        <v>10</v>
      </c>
      <c r="E16" s="4" t="s">
        <v>11</v>
      </c>
      <c r="F16" s="5">
        <v>7990</v>
      </c>
      <c r="G16" s="5">
        <f t="shared" si="0"/>
        <v>8549.300000000001</v>
      </c>
      <c r="H16" s="5">
        <f t="shared" si="1"/>
        <v>8948.800000000001</v>
      </c>
      <c r="I16" s="6" t="s">
        <v>12</v>
      </c>
      <c r="J16" s="46" t="s">
        <v>129</v>
      </c>
    </row>
    <row r="17" spans="1:10" ht="22.5" customHeight="1" outlineLevel="3">
      <c r="A17" s="53" t="s">
        <v>28</v>
      </c>
      <c r="B17" s="54"/>
      <c r="C17" s="54"/>
      <c r="D17" s="54"/>
      <c r="E17" s="55"/>
      <c r="F17" s="19">
        <f>SUM(F14:F16)</f>
        <v>27582</v>
      </c>
      <c r="G17" s="19">
        <f>SUM(G14:G16)</f>
        <v>29512.740000000005</v>
      </c>
      <c r="H17" s="19">
        <f>SUM(H14:H16)</f>
        <v>30891.840000000004</v>
      </c>
      <c r="I17" s="6"/>
      <c r="J17" s="47"/>
    </row>
    <row r="18" spans="1:10" ht="22.5" customHeight="1" outlineLevel="3">
      <c r="A18" s="56" t="s">
        <v>29</v>
      </c>
      <c r="B18" s="57"/>
      <c r="C18" s="57"/>
      <c r="D18" s="57"/>
      <c r="E18" s="58"/>
      <c r="F18" s="20">
        <f>F17*0.8</f>
        <v>22065.600000000002</v>
      </c>
      <c r="G18" s="20">
        <f>G17*0.8</f>
        <v>23610.192000000006</v>
      </c>
      <c r="H18" s="20">
        <f>H17*0.8</f>
        <v>24713.472000000005</v>
      </c>
      <c r="I18" s="6"/>
      <c r="J18" s="47"/>
    </row>
    <row r="20" spans="1:11" s="22" customFormat="1" ht="12.75" thickBot="1">
      <c r="A20" s="59" t="s">
        <v>30</v>
      </c>
      <c r="B20" s="60"/>
      <c r="C20" s="60"/>
      <c r="D20" s="60"/>
      <c r="E20" s="60"/>
      <c r="F20" s="61"/>
      <c r="G20" s="62" t="s">
        <v>31</v>
      </c>
      <c r="H20" s="63"/>
      <c r="I20" s="63"/>
      <c r="J20" s="64"/>
      <c r="K20" s="21" t="s">
        <v>32</v>
      </c>
    </row>
    <row r="21" spans="1:11" s="22" customFormat="1" ht="13.5" thickBot="1" thickTop="1">
      <c r="A21" s="23" t="s">
        <v>33</v>
      </c>
      <c r="B21" s="24" t="s">
        <v>34</v>
      </c>
      <c r="C21" s="24" t="s">
        <v>35</v>
      </c>
      <c r="D21" s="24" t="s">
        <v>36</v>
      </c>
      <c r="E21" s="24" t="s">
        <v>37</v>
      </c>
      <c r="F21" s="24" t="s">
        <v>38</v>
      </c>
      <c r="G21" s="24" t="s">
        <v>39</v>
      </c>
      <c r="H21" s="24" t="s">
        <v>40</v>
      </c>
      <c r="I21" s="24" t="s">
        <v>41</v>
      </c>
      <c r="J21" s="48" t="s">
        <v>42</v>
      </c>
      <c r="K21" s="25" t="s">
        <v>43</v>
      </c>
    </row>
    <row r="22" spans="1:11" s="22" customFormat="1" ht="12.75" thickBot="1">
      <c r="A22" s="26" t="s">
        <v>33</v>
      </c>
      <c r="B22" s="27" t="s">
        <v>44</v>
      </c>
      <c r="C22" s="27" t="s">
        <v>45</v>
      </c>
      <c r="D22" s="27" t="s">
        <v>46</v>
      </c>
      <c r="E22" s="27" t="s">
        <v>47</v>
      </c>
      <c r="F22" s="27" t="s">
        <v>48</v>
      </c>
      <c r="G22" s="28" t="s">
        <v>49</v>
      </c>
      <c r="H22" s="28" t="s">
        <v>50</v>
      </c>
      <c r="I22" s="28" t="s">
        <v>51</v>
      </c>
      <c r="J22" s="28" t="s">
        <v>52</v>
      </c>
      <c r="K22" s="29" t="s">
        <v>53</v>
      </c>
    </row>
    <row r="23" spans="1:11" s="22" customFormat="1" ht="12.75" thickBot="1">
      <c r="A23" s="26" t="s">
        <v>54</v>
      </c>
      <c r="B23" s="27" t="s">
        <v>55</v>
      </c>
      <c r="C23" s="27" t="s">
        <v>56</v>
      </c>
      <c r="D23" s="27" t="s">
        <v>57</v>
      </c>
      <c r="E23" s="27" t="s">
        <v>58</v>
      </c>
      <c r="F23" s="27" t="s">
        <v>59</v>
      </c>
      <c r="G23" s="28" t="s">
        <v>60</v>
      </c>
      <c r="H23" s="28" t="s">
        <v>61</v>
      </c>
      <c r="I23" s="28" t="s">
        <v>62</v>
      </c>
      <c r="J23" s="28" t="s">
        <v>63</v>
      </c>
      <c r="K23" s="29" t="s">
        <v>64</v>
      </c>
    </row>
    <row r="24" spans="1:11" s="22" customFormat="1" ht="12.75" thickBot="1">
      <c r="A24" s="30" t="s">
        <v>65</v>
      </c>
      <c r="B24" s="27" t="s">
        <v>66</v>
      </c>
      <c r="C24" s="27" t="s">
        <v>67</v>
      </c>
      <c r="D24" s="27" t="s">
        <v>68</v>
      </c>
      <c r="E24" s="27" t="s">
        <v>69</v>
      </c>
      <c r="F24" s="27" t="s">
        <v>70</v>
      </c>
      <c r="G24" s="28" t="s">
        <v>71</v>
      </c>
      <c r="H24" s="31" t="s">
        <v>65</v>
      </c>
      <c r="I24" s="31" t="s">
        <v>65</v>
      </c>
      <c r="J24" s="28" t="s">
        <v>72</v>
      </c>
      <c r="K24" s="29" t="s">
        <v>73</v>
      </c>
    </row>
    <row r="25" spans="1:11" s="22" customFormat="1" ht="12.75" thickBot="1">
      <c r="A25" s="30" t="s">
        <v>65</v>
      </c>
      <c r="B25" s="27" t="s">
        <v>74</v>
      </c>
      <c r="C25" s="27" t="s">
        <v>75</v>
      </c>
      <c r="D25" s="27" t="s">
        <v>76</v>
      </c>
      <c r="E25" s="27" t="s">
        <v>77</v>
      </c>
      <c r="F25" s="27" t="s">
        <v>78</v>
      </c>
      <c r="G25" s="28" t="s">
        <v>79</v>
      </c>
      <c r="H25" s="31" t="s">
        <v>65</v>
      </c>
      <c r="I25" s="31" t="s">
        <v>65</v>
      </c>
      <c r="J25" s="28" t="s">
        <v>80</v>
      </c>
      <c r="K25" s="29" t="s">
        <v>81</v>
      </c>
    </row>
    <row r="26" spans="1:11" s="22" customFormat="1" ht="12.75" thickBot="1">
      <c r="A26" s="30" t="s">
        <v>65</v>
      </c>
      <c r="B26" s="27" t="s">
        <v>82</v>
      </c>
      <c r="C26" s="27" t="s">
        <v>83</v>
      </c>
      <c r="D26" s="27" t="s">
        <v>84</v>
      </c>
      <c r="E26" s="27" t="s">
        <v>85</v>
      </c>
      <c r="F26" s="32" t="s">
        <v>86</v>
      </c>
      <c r="G26" s="28" t="s">
        <v>87</v>
      </c>
      <c r="H26" s="31" t="s">
        <v>65</v>
      </c>
      <c r="I26" s="31" t="s">
        <v>65</v>
      </c>
      <c r="J26" s="28" t="s">
        <v>88</v>
      </c>
      <c r="K26" s="29" t="s">
        <v>89</v>
      </c>
    </row>
    <row r="27" spans="1:11" s="22" customFormat="1" ht="12.75" thickBot="1">
      <c r="A27" s="30" t="s">
        <v>65</v>
      </c>
      <c r="B27" s="27" t="s">
        <v>90</v>
      </c>
      <c r="C27" s="27" t="s">
        <v>91</v>
      </c>
      <c r="D27" s="27" t="s">
        <v>92</v>
      </c>
      <c r="E27" s="27" t="s">
        <v>93</v>
      </c>
      <c r="F27" s="32" t="s">
        <v>94</v>
      </c>
      <c r="G27" s="31" t="s">
        <v>65</v>
      </c>
      <c r="H27" s="31" t="s">
        <v>65</v>
      </c>
      <c r="I27" s="31" t="s">
        <v>65</v>
      </c>
      <c r="J27" s="28" t="s">
        <v>95</v>
      </c>
      <c r="K27" s="29" t="s">
        <v>96</v>
      </c>
    </row>
    <row r="28" spans="1:11" s="22" customFormat="1" ht="12.75" thickBot="1">
      <c r="A28" s="30" t="s">
        <v>65</v>
      </c>
      <c r="B28" s="27" t="s">
        <v>97</v>
      </c>
      <c r="C28" s="33" t="s">
        <v>65</v>
      </c>
      <c r="D28" s="27" t="s">
        <v>98</v>
      </c>
      <c r="E28" s="27" t="s">
        <v>99</v>
      </c>
      <c r="F28" s="33" t="s">
        <v>65</v>
      </c>
      <c r="G28" s="31" t="s">
        <v>65</v>
      </c>
      <c r="H28" s="31" t="s">
        <v>65</v>
      </c>
      <c r="I28" s="31" t="s">
        <v>65</v>
      </c>
      <c r="J28" s="28" t="s">
        <v>100</v>
      </c>
      <c r="K28" s="29" t="s">
        <v>101</v>
      </c>
    </row>
    <row r="29" spans="1:11" s="22" customFormat="1" ht="12.75" thickBot="1">
      <c r="A29" s="30" t="s">
        <v>65</v>
      </c>
      <c r="B29" s="27" t="s">
        <v>102</v>
      </c>
      <c r="C29" s="33" t="s">
        <v>65</v>
      </c>
      <c r="D29" s="27" t="s">
        <v>103</v>
      </c>
      <c r="E29" s="27" t="s">
        <v>104</v>
      </c>
      <c r="F29" s="33" t="s">
        <v>65</v>
      </c>
      <c r="G29" s="31" t="s">
        <v>65</v>
      </c>
      <c r="H29" s="31" t="s">
        <v>65</v>
      </c>
      <c r="I29" s="31" t="s">
        <v>65</v>
      </c>
      <c r="J29" s="28" t="s">
        <v>105</v>
      </c>
      <c r="K29" s="29" t="s">
        <v>106</v>
      </c>
    </row>
    <row r="30" spans="1:11" s="22" customFormat="1" ht="12.75" thickBot="1">
      <c r="A30" s="30" t="s">
        <v>65</v>
      </c>
      <c r="B30" s="27" t="s">
        <v>107</v>
      </c>
      <c r="C30" s="33" t="s">
        <v>65</v>
      </c>
      <c r="D30" s="27" t="s">
        <v>108</v>
      </c>
      <c r="E30" s="27" t="s">
        <v>109</v>
      </c>
      <c r="F30" s="33" t="s">
        <v>65</v>
      </c>
      <c r="G30" s="31" t="s">
        <v>65</v>
      </c>
      <c r="H30" s="31" t="s">
        <v>65</v>
      </c>
      <c r="I30" s="31" t="s">
        <v>65</v>
      </c>
      <c r="J30" s="28" t="s">
        <v>110</v>
      </c>
      <c r="K30" s="29" t="s">
        <v>111</v>
      </c>
    </row>
    <row r="31" spans="1:11" s="22" customFormat="1" ht="12.75" thickBot="1">
      <c r="A31" s="30" t="s">
        <v>65</v>
      </c>
      <c r="B31" s="27" t="s">
        <v>112</v>
      </c>
      <c r="C31" s="33" t="s">
        <v>65</v>
      </c>
      <c r="D31" s="27" t="s">
        <v>113</v>
      </c>
      <c r="E31" s="27" t="s">
        <v>114</v>
      </c>
      <c r="F31" s="33" t="s">
        <v>65</v>
      </c>
      <c r="G31" s="31" t="s">
        <v>65</v>
      </c>
      <c r="H31" s="31" t="s">
        <v>65</v>
      </c>
      <c r="I31" s="31" t="s">
        <v>65</v>
      </c>
      <c r="J31" s="28" t="s">
        <v>115</v>
      </c>
      <c r="K31" s="29" t="s">
        <v>116</v>
      </c>
    </row>
    <row r="32" spans="1:11" s="22" customFormat="1" ht="12.75" thickBot="1">
      <c r="A32" s="30" t="s">
        <v>65</v>
      </c>
      <c r="B32" s="27" t="s">
        <v>117</v>
      </c>
      <c r="C32" s="33" t="s">
        <v>65</v>
      </c>
      <c r="D32" s="27" t="s">
        <v>118</v>
      </c>
      <c r="E32" s="27" t="s">
        <v>119</v>
      </c>
      <c r="F32" s="33" t="s">
        <v>65</v>
      </c>
      <c r="G32" s="31" t="s">
        <v>65</v>
      </c>
      <c r="H32" s="31" t="s">
        <v>65</v>
      </c>
      <c r="I32" s="31" t="s">
        <v>65</v>
      </c>
      <c r="J32" s="31" t="s">
        <v>65</v>
      </c>
      <c r="K32" s="29" t="s">
        <v>120</v>
      </c>
    </row>
    <row r="33" spans="1:11" s="22" customFormat="1" ht="12.75" thickBot="1">
      <c r="A33" s="30" t="s">
        <v>65</v>
      </c>
      <c r="B33" s="34" t="s">
        <v>121</v>
      </c>
      <c r="C33" s="33" t="s">
        <v>65</v>
      </c>
      <c r="D33" s="27" t="s">
        <v>122</v>
      </c>
      <c r="E33" s="27" t="s">
        <v>123</v>
      </c>
      <c r="F33" s="33" t="s">
        <v>65</v>
      </c>
      <c r="G33" s="31" t="s">
        <v>65</v>
      </c>
      <c r="H33" s="31" t="s">
        <v>65</v>
      </c>
      <c r="I33" s="31" t="s">
        <v>65</v>
      </c>
      <c r="J33" s="31" t="s">
        <v>65</v>
      </c>
      <c r="K33" s="35" t="s">
        <v>65</v>
      </c>
    </row>
    <row r="34" spans="1:11" s="22" customFormat="1" ht="12.75" thickBot="1">
      <c r="A34" s="36" t="s">
        <v>65</v>
      </c>
      <c r="B34" s="27" t="s">
        <v>124</v>
      </c>
      <c r="C34" s="37" t="s">
        <v>65</v>
      </c>
      <c r="D34" s="34" t="s">
        <v>125</v>
      </c>
      <c r="E34" s="33" t="s">
        <v>65</v>
      </c>
      <c r="F34" s="37" t="s">
        <v>65</v>
      </c>
      <c r="G34" s="38" t="s">
        <v>65</v>
      </c>
      <c r="H34" s="38" t="s">
        <v>65</v>
      </c>
      <c r="I34" s="38" t="s">
        <v>65</v>
      </c>
      <c r="J34" s="38" t="s">
        <v>65</v>
      </c>
      <c r="K34" s="35" t="s">
        <v>65</v>
      </c>
    </row>
    <row r="35" spans="1:11" s="22" customFormat="1" ht="12.75" thickBot="1">
      <c r="A35" s="30" t="s">
        <v>65</v>
      </c>
      <c r="B35" s="27" t="s">
        <v>126</v>
      </c>
      <c r="C35" s="33" t="s">
        <v>65</v>
      </c>
      <c r="D35" s="33" t="s">
        <v>65</v>
      </c>
      <c r="E35" s="33" t="s">
        <v>65</v>
      </c>
      <c r="F35" s="33" t="s">
        <v>65</v>
      </c>
      <c r="G35" s="31" t="s">
        <v>65</v>
      </c>
      <c r="H35" s="31" t="s">
        <v>65</v>
      </c>
      <c r="I35" s="31" t="s">
        <v>65</v>
      </c>
      <c r="J35" s="31" t="s">
        <v>65</v>
      </c>
      <c r="K35" s="39" t="s">
        <v>65</v>
      </c>
    </row>
    <row r="36" spans="1:11" s="22" customFormat="1" ht="12.75" thickBot="1">
      <c r="A36" s="30" t="s">
        <v>65</v>
      </c>
      <c r="B36" s="27" t="s">
        <v>127</v>
      </c>
      <c r="C36" s="33" t="s">
        <v>65</v>
      </c>
      <c r="D36" s="33" t="s">
        <v>65</v>
      </c>
      <c r="E36" s="33" t="s">
        <v>65</v>
      </c>
      <c r="F36" s="33" t="s">
        <v>65</v>
      </c>
      <c r="G36" s="33" t="s">
        <v>65</v>
      </c>
      <c r="H36" s="33" t="s">
        <v>65</v>
      </c>
      <c r="I36" s="33" t="s">
        <v>65</v>
      </c>
      <c r="J36" s="33" t="s">
        <v>65</v>
      </c>
      <c r="K36" s="40" t="s">
        <v>65</v>
      </c>
    </row>
    <row r="37" spans="1:11" s="22" customFormat="1" ht="12.75" thickBot="1">
      <c r="A37" s="30" t="s">
        <v>65</v>
      </c>
      <c r="B37" s="41" t="s">
        <v>128</v>
      </c>
      <c r="C37" s="33" t="s">
        <v>65</v>
      </c>
      <c r="D37" s="33" t="s">
        <v>65</v>
      </c>
      <c r="E37" s="33" t="s">
        <v>65</v>
      </c>
      <c r="F37" s="33" t="s">
        <v>65</v>
      </c>
      <c r="G37" s="33" t="s">
        <v>65</v>
      </c>
      <c r="H37" s="33" t="s">
        <v>65</v>
      </c>
      <c r="I37" s="33" t="s">
        <v>65</v>
      </c>
      <c r="J37" s="33" t="s">
        <v>65</v>
      </c>
      <c r="K37" s="40" t="s">
        <v>65</v>
      </c>
    </row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</sheetData>
  <sheetProtection/>
  <mergeCells count="20">
    <mergeCell ref="A1:E1"/>
    <mergeCell ref="A3:E3"/>
    <mergeCell ref="A4:A5"/>
    <mergeCell ref="B4:B5"/>
    <mergeCell ref="D4:D5"/>
    <mergeCell ref="E4:E5"/>
    <mergeCell ref="F4:F5"/>
    <mergeCell ref="I4:I5"/>
    <mergeCell ref="C4:C5"/>
    <mergeCell ref="H4:H5"/>
    <mergeCell ref="G4:G5"/>
    <mergeCell ref="A11:E11"/>
    <mergeCell ref="J4:J5"/>
    <mergeCell ref="A17:E17"/>
    <mergeCell ref="A12:E12"/>
    <mergeCell ref="A18:E18"/>
    <mergeCell ref="A20:F20"/>
    <mergeCell ref="G20:J20"/>
    <mergeCell ref="C8:C10"/>
    <mergeCell ref="C14:C16"/>
  </mergeCells>
  <hyperlinks>
    <hyperlink ref="J16" r:id="rId1" display="https://pvi.cersanit.ru/catalog/3d-be/sanfarfor/hanging-toilet/20873/"/>
    <hyperlink ref="J10" r:id="rId2" display="https://pvi.cersanit.ru/catalog/3d-be/sanfarfor/hanging-toilet/15115/"/>
    <hyperlink ref="J9" r:id="rId3" display="https://pvi.cersanit.ru/catalog/3d-be/installation/knopki/15223/"/>
    <hyperlink ref="J15" r:id="rId4" display="https://pvi.cersanit.ru/catalog/3d-be/installation/knopki/15223/"/>
    <hyperlink ref="J8" r:id="rId5" display="https://pvi.cersanit.ru/catalog/3d-be/collections/924/"/>
    <hyperlink ref="J14" r:id="rId6" display="https://pvi.cersanit.ru/catalog/3d-be/collections/924/"/>
  </hyperlinks>
  <printOptions/>
  <pageMargins left="0.39370078740157477" right="0.39370078740157477" top="0.39370078740157477" bottom="0.39370078740157477" header="0" footer="0"/>
  <pageSetup fitToHeight="0" fitToWidth="0" orientation="portrait" pageOrder="overThenDown" paperSize="9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user_PC</dc:creator>
  <cp:keywords/>
  <dc:description/>
  <cp:lastModifiedBy>user_PC</cp:lastModifiedBy>
  <cp:lastPrinted>2022-01-18T08:49:19Z</cp:lastPrinted>
  <dcterms:created xsi:type="dcterms:W3CDTF">2022-01-18T08:49:19Z</dcterms:created>
  <dcterms:modified xsi:type="dcterms:W3CDTF">2022-01-18T09:13:37Z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